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B61\Desktop\NUEVO CONVENIO 2025\DESARROLLO CARRERA PROFESIONAL\FINALES\REVISIONES\AREA 1\AREA 1 ULTIMAS\"/>
    </mc:Choice>
  </mc:AlternateContent>
  <bookViews>
    <workbookView xWindow="0" yWindow="0" windowWidth="28800" windowHeight="12135" activeTab="2"/>
  </bookViews>
  <sheets>
    <sheet name="DATOS TRABAJADOR " sheetId="13" r:id="rId1"/>
    <sheet name="Bloque 1" sheetId="1" r:id="rId2"/>
    <sheet name="Bloque 2" sheetId="10" r:id="rId3"/>
    <sheet name="Bloque 3" sheetId="11" r:id="rId4"/>
  </sheets>
  <definedNames>
    <definedName name="_xlnm.Print_Area" localSheetId="1">'Bloque 1'!#REF!</definedName>
    <definedName name="_xlnm.Print_Area" localSheetId="2">'Bloque 2'!$A$1:$G$42</definedName>
    <definedName name="_xlnm.Print_Area" localSheetId="3">'Bloque 3'!$A$1:$G$13</definedName>
    <definedName name="_xlnm.Print_Area" localSheetId="0">'DATOS TRABAJADOR '!$A$1:$I$10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1" l="1"/>
  <c r="G9" i="11"/>
  <c r="G8" i="11"/>
  <c r="G7" i="11"/>
  <c r="G6" i="11"/>
  <c r="G5" i="11"/>
  <c r="D13" i="1" l="1"/>
  <c r="F13" i="1"/>
  <c r="D19" i="1"/>
  <c r="F19" i="1"/>
  <c r="D23" i="1"/>
  <c r="F23" i="1"/>
  <c r="F27" i="1"/>
  <c r="F29" i="1" s="1"/>
  <c r="G4" i="11"/>
  <c r="G13" i="11" s="1"/>
  <c r="G20" i="10"/>
  <c r="G28" i="10"/>
  <c r="G5" i="10"/>
  <c r="G16" i="10" s="1"/>
  <c r="G42" i="10" s="1"/>
  <c r="G6" i="10"/>
  <c r="G8" i="10"/>
  <c r="G10" i="10"/>
  <c r="G12" i="10"/>
  <c r="G13" i="10"/>
  <c r="G15" i="10"/>
  <c r="G22" i="10"/>
  <c r="G40" i="10" s="1"/>
  <c r="G24" i="10"/>
  <c r="G26" i="10"/>
  <c r="G29" i="10"/>
  <c r="G31" i="10"/>
  <c r="G32" i="10"/>
  <c r="G33" i="10"/>
  <c r="G35" i="10"/>
  <c r="G37" i="10"/>
  <c r="G38" i="10"/>
  <c r="G39" i="10"/>
  <c r="G11" i="11"/>
  <c r="B7" i="13" l="1"/>
</calcChain>
</file>

<file path=xl/comments1.xml><?xml version="1.0" encoding="utf-8"?>
<comments xmlns="http://schemas.openxmlformats.org/spreadsheetml/2006/main">
  <authors>
    <author>ACB61</author>
    <author>ACB56</author>
  </authors>
  <commentList>
    <comment ref="G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C8" authorId="1" shapeId="0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de horas de formación recibidas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cursos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x el nº total de horas de formación recibidas durante el periodo a evaluar.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C15" authorId="1" shapeId="0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de horas de asistencia 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items</t>
        </r>
      </text>
    </comment>
    <comment ref="G1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por el nº total de horas durante el periodo a evaluar.</t>
        </r>
      </text>
    </comment>
    <comment ref="C20" authorId="1" shapeId="0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total de horas de formación impartida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items de formación impartida</t>
        </r>
      </text>
    </comment>
    <comment ref="G2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por el nº total de horas impartidas durante el periodo a evaluar.</t>
        </r>
      </text>
    </comment>
    <comment ref="G22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2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C28" authorId="1" shapeId="0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total de créditos académicos correspondientes </t>
        </r>
      </text>
    </comment>
    <comment ref="E2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items</t>
        </r>
      </text>
    </comment>
    <comment ref="G2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0,125 por el nº total de créditos académicos correspondientes.</t>
        </r>
      </text>
    </comment>
    <comment ref="C29" authorId="1" shapeId="0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total de créditos académicos correspondientes </t>
        </r>
      </text>
    </comment>
    <comment ref="E2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items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Multiplicar 0,1 por el nº total de créditos académicos correspondientes.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3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3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</commentList>
</comments>
</file>

<file path=xl/comments2.xml><?xml version="1.0" encoding="utf-8"?>
<comments xmlns="http://schemas.openxmlformats.org/spreadsheetml/2006/main">
  <authors>
    <author>ACB61</author>
  </authors>
  <commentList>
    <comment ref="D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</commentList>
</comments>
</file>

<file path=xl/sharedStrings.xml><?xml version="1.0" encoding="utf-8"?>
<sst xmlns="http://schemas.openxmlformats.org/spreadsheetml/2006/main" count="199" uniqueCount="123">
  <si>
    <t>periodo</t>
  </si>
  <si>
    <t>5.1 Másteres &gt; de 300 horas</t>
  </si>
  <si>
    <t>6.9  Actividades de divulgación</t>
  </si>
  <si>
    <t>6.8 Miembro de tribunal de tesis</t>
  </si>
  <si>
    <t>6.2 Ponencias en sesiones clínicas/científicas en centros sanitarios o de investigación.</t>
  </si>
  <si>
    <t>5.6  Asistencia a seminarios, jornada</t>
  </si>
  <si>
    <t>Autobaremación</t>
  </si>
  <si>
    <r>
      <rPr>
        <sz val="11"/>
        <color rgb="FF231F20"/>
        <rFont val="Calibri"/>
        <family val="2"/>
        <scheme val="minor"/>
      </rPr>
      <t>periodo</t>
    </r>
  </si>
  <si>
    <t>6.1  Formación impartida de pregrado, posgrado y continuada</t>
  </si>
  <si>
    <t>Créditos a consignar</t>
  </si>
  <si>
    <r>
      <rPr>
        <b/>
        <sz val="14"/>
        <color rgb="FF231F20"/>
        <rFont val="Calibri"/>
        <family val="2"/>
        <scheme val="minor"/>
      </rPr>
      <t>Autobaremación</t>
    </r>
    <r>
      <rPr>
        <sz val="14"/>
        <color rgb="FF231F20"/>
        <rFont val="Calibri"/>
        <family val="2"/>
        <scheme val="minor"/>
      </rPr>
      <t xml:space="preserve"> </t>
    </r>
    <r>
      <rPr>
        <b/>
        <sz val="14"/>
        <color rgb="FF231F20"/>
        <rFont val="Calibri"/>
        <family val="2"/>
        <scheme val="minor"/>
      </rPr>
      <t>IT/IAS</t>
    </r>
  </si>
  <si>
    <t>Créditos acumulados</t>
  </si>
  <si>
    <r>
      <rPr>
        <sz val="11"/>
        <color rgb="FF231F20"/>
        <rFont val="Arial Narrow"/>
        <family val="2"/>
      </rPr>
      <t>5.2 Másteres &gt; 150 h</t>
    </r>
  </si>
  <si>
    <t>5.3 Cursos de formación (máximo de 8 créditos por curso)</t>
  </si>
  <si>
    <t>5.5 Asistencia a congresos</t>
  </si>
  <si>
    <t>6.3 Colaborador docente de residente o tutor de alumno de prácticas académicas o profesionales</t>
  </si>
  <si>
    <t>5.5.2 Internacional</t>
  </si>
  <si>
    <t>TOTAL CRÉDITOS FORMACIÓN RECIBIDA</t>
  </si>
  <si>
    <t>5.5.1 Nacional</t>
  </si>
  <si>
    <t>TOTAL CRÉDITOS CAPACIDAD FORMATIVA/DOCENCIA</t>
  </si>
  <si>
    <t>6.9.1 Realización de actividades de divulgación (Semana de la Ciencia, Noche de los Investigadores, etc.)</t>
  </si>
  <si>
    <t>6.9.2 Difusión de la actividad investigadora institucional en centros de enseñanza y medios de comunicación</t>
  </si>
  <si>
    <t>6.9.3 Estancias educativas en el grupo de investigación</t>
  </si>
  <si>
    <t>TOTAL CRÉDITOS ÁREA 1 BLOQUE 2</t>
  </si>
  <si>
    <t>8.1 Actividades de gestión compatibles con la actividad profesional</t>
  </si>
  <si>
    <t>8.2 Participación en comités o comisiones</t>
  </si>
  <si>
    <t>8.4 Miembro de grupo o comité de preparación y mantenimiento de acreditaciones de calidad</t>
  </si>
  <si>
    <t>8.5  Miembro de grupo de expertos para preparación de proyectos, protocolos, guías, etc.</t>
  </si>
  <si>
    <t>8.6 Funciones de organización y gestión de actividades de estudiantes o relacionadas con las actividades de la Fundación</t>
  </si>
  <si>
    <t>8.7 Participación en otras actividades o cometidos de las Fundaciones, del SERMAS, o de las instituciones del Sistema de Ciencia y Tecnología e Innovación (grupos de trabajo, etc.)</t>
  </si>
  <si>
    <t xml:space="preserve">ÁREA Y CATEGORIA PROFESIONAL: </t>
  </si>
  <si>
    <t>NOMBRE Y APELLIDOS:</t>
  </si>
  <si>
    <t>CREDITOS TOTALES Y SUFICIENTES</t>
  </si>
  <si>
    <t>Nivel</t>
  </si>
  <si>
    <t>I</t>
  </si>
  <si>
    <t>II</t>
  </si>
  <si>
    <t>III</t>
  </si>
  <si>
    <t>IV</t>
  </si>
  <si>
    <r>
      <t>Créditos mínimos</t>
    </r>
    <r>
      <rPr>
        <b/>
        <vertAlign val="superscript"/>
        <sz val="18"/>
        <color theme="1"/>
        <rFont val="Calibri"/>
        <family val="2"/>
        <scheme val="minor"/>
      </rPr>
      <t xml:space="preserve"> (1)</t>
    </r>
  </si>
  <si>
    <t>SERVICIO/UNIDAD/DESTINO:</t>
  </si>
  <si>
    <t>NIVEL DE CARRERA SOLICITADO:</t>
  </si>
  <si>
    <t xml:space="preserve">TOTAL CREDITOS ALCANZADOS: </t>
  </si>
  <si>
    <t>Magnitud (n)</t>
  </si>
  <si>
    <t>ítem (n)</t>
  </si>
  <si>
    <t>anual (n2)</t>
  </si>
  <si>
    <t>congreso (n)</t>
  </si>
  <si>
    <t>mes (n)</t>
  </si>
  <si>
    <t>tesis (n)</t>
  </si>
  <si>
    <t>actividad (n1)</t>
  </si>
  <si>
    <t>(1) Número mínimo de créditos necesario para acceder a ese nivel de carrera. Se sumaran los créditos parciales obtenidos de los bloques 1, 2 y 3.</t>
  </si>
  <si>
    <t>n1</t>
  </si>
  <si>
    <t>n2</t>
  </si>
  <si>
    <t>n</t>
  </si>
  <si>
    <t>horas</t>
  </si>
  <si>
    <r>
      <rPr>
        <b/>
        <sz val="12"/>
        <color rgb="FF231F20"/>
        <rFont val="Arial Narrow"/>
        <family val="2"/>
      </rPr>
      <t>anual/periodo</t>
    </r>
  </si>
  <si>
    <t>5. FORMACIÓN RECIBIDA</t>
  </si>
  <si>
    <t>5.n Másteres</t>
  </si>
  <si>
    <t>0.1 por hora</t>
  </si>
  <si>
    <t>5.4  Estancias de colaboración/formación en centros de investigación de reconocido prestigio nacional o internacional</t>
  </si>
  <si>
    <t>5.4  Estancias de colaboración/formación</t>
  </si>
  <si>
    <t>0.05 por hora</t>
  </si>
  <si>
    <r>
      <rPr>
        <b/>
        <sz val="12"/>
        <color rgb="FF231F20"/>
        <rFont val="Arial Narrow"/>
        <family val="2"/>
      </rPr>
      <t>6.</t>
    </r>
    <r>
      <rPr>
        <sz val="12"/>
        <color rgb="FF231F20"/>
        <rFont val="Arial Narrow"/>
        <family val="2"/>
      </rPr>
      <t xml:space="preserve"> </t>
    </r>
    <r>
      <rPr>
        <b/>
        <sz val="12"/>
        <color rgb="FF231F20"/>
        <rFont val="Arial Narrow"/>
        <family val="2"/>
      </rPr>
      <t>CAPACIDAD</t>
    </r>
    <r>
      <rPr>
        <sz val="12"/>
        <color rgb="FF231F20"/>
        <rFont val="Arial Narrow"/>
        <family val="2"/>
      </rPr>
      <t xml:space="preserve"> </t>
    </r>
    <r>
      <rPr>
        <b/>
        <sz val="12"/>
        <color rgb="FF231F20"/>
        <rFont val="Arial Narrow"/>
        <family val="2"/>
      </rPr>
      <t>FORMATIVA/DOCENCIA</t>
    </r>
  </si>
  <si>
    <t>6.1  Formación impartida de pregrado, posgrado y continua</t>
  </si>
  <si>
    <t>0.2 por hora</t>
  </si>
  <si>
    <t>6.3 Colaborador docente de residente y otros</t>
  </si>
  <si>
    <t>6.4 Tutor delegado o asociado de alumno de prácticas académicas o profesionalesgación.</t>
  </si>
  <si>
    <t>6.4 Tutor delegado o asociado de alumno de prácticas académicas o profesionales</t>
  </si>
  <si>
    <t xml:space="preserve">6.5 TFG y TFM dirigidos o tutorizados </t>
  </si>
  <si>
    <t>crédito académico</t>
  </si>
  <si>
    <t>Sobresaliente o Matrícula de Honor</t>
  </si>
  <si>
    <t>0.125 por crédito académico</t>
  </si>
  <si>
    <t>Otras calificaciones</t>
  </si>
  <si>
    <t>0.1 por crédito académico</t>
  </si>
  <si>
    <t xml:space="preserve">6.6 TESIS dirigidas </t>
  </si>
  <si>
    <t>Calificación premio extraordinario</t>
  </si>
  <si>
    <r>
      <t>Calificación</t>
    </r>
    <r>
      <rPr>
        <i/>
        <sz val="11"/>
        <color rgb="FF231F20"/>
        <rFont val="Calibri"/>
        <family val="2"/>
        <scheme val="minor"/>
      </rPr>
      <t xml:space="preserve"> cum laude</t>
    </r>
  </si>
  <si>
    <r>
      <t xml:space="preserve">AREA 1. BLOQUE 2. FORMACIÓN CONTINUADA, DOCENCIA Y DIFUSIÓN DEL CONOCIMIENTO
</t>
    </r>
    <r>
      <rPr>
        <b/>
        <sz val="16"/>
        <color rgb="FFFF0000"/>
        <rFont val="Calibri"/>
        <family val="2"/>
      </rPr>
      <t>MÁXIMO 20 CRÉDITOS</t>
    </r>
  </si>
  <si>
    <t>8. Implicación y compromiso con la organización</t>
  </si>
  <si>
    <t>8.3 Miembros de comités de evaluación/selección y mesas de contratación</t>
  </si>
  <si>
    <t xml:space="preserve">TOTAL CRÉDITOS </t>
  </si>
  <si>
    <r>
      <t xml:space="preserve">AREA 1. BLOQUE 3. IMPLICACIÓN Y COMPROMISO CON LA ORGANIZACIÓN
</t>
    </r>
    <r>
      <rPr>
        <b/>
        <sz val="16"/>
        <color rgb="FFFF0000"/>
        <rFont val="Calibri"/>
        <family val="2"/>
        <scheme val="minor"/>
      </rPr>
      <t>MÁXIMO 10 CRÉDITOS</t>
    </r>
  </si>
  <si>
    <t>INFORME DEL RESPONSABLE DEL EVALUADO</t>
  </si>
  <si>
    <t>Servicio</t>
  </si>
  <si>
    <t>Nombre y apellidos del responsable funcional</t>
  </si>
  <si>
    <t>Nombre y apellidos del evaluado/a</t>
  </si>
  <si>
    <t>Responsabilidades desarrolladas por el evaluado/a durante el periodo de evaluación</t>
  </si>
  <si>
    <t>A su jucio, logros más destacados obtenidos por el evaluado/a durante el periodo de evaluación</t>
  </si>
  <si>
    <t>(1) Número mínimo de créditos necesario para acceder a ese ninel de carrera. Se sumaran los créditos parciales obtenidos de los bloques 1, 2 y 3.</t>
  </si>
  <si>
    <t>AREA 1. IAdS, IAd Plataformas. BLOQUE 1  (Máximo 70 créditos)</t>
  </si>
  <si>
    <t>ACTIVIDAD, DESEMPEÑO Y DOMINIO PROFESIONAL</t>
  </si>
  <si>
    <t>COMPONENTE</t>
  </si>
  <si>
    <t>COMPETENCIAS</t>
  </si>
  <si>
    <t>PUNTUACIÓN (*)</t>
  </si>
  <si>
    <t>PUNTUACION MEDIA</t>
  </si>
  <si>
    <t>Ponderación</t>
  </si>
  <si>
    <t>Puntuación ponderada</t>
  </si>
  <si>
    <t xml:space="preserve">Desempeño individual  </t>
  </si>
  <si>
    <t xml:space="preserve">  Capacidad de toma de  decisiones</t>
  </si>
  <si>
    <t xml:space="preserve">  Apoyo al personal de nueva incorporación</t>
  </si>
  <si>
    <t xml:space="preserve">  Participación/Gestión de proyectos de investigación e innovación</t>
  </si>
  <si>
    <t xml:space="preserve">  Relación con el usuario y satisfacción/Rigor profesional</t>
  </si>
  <si>
    <t xml:space="preserve">  Capacidad comunicativa</t>
  </si>
  <si>
    <t xml:space="preserve">  Dominio técnico </t>
  </si>
  <si>
    <t>Contribución a los objetivos de la Unidad/Servicio</t>
  </si>
  <si>
    <t xml:space="preserve">  Cumplimiento de objetivos</t>
  </si>
  <si>
    <t xml:space="preserve">  Productividad, entendida como cantidad y calidad del trabajo</t>
  </si>
  <si>
    <t xml:space="preserve">  Capacidad de Liderazgo y/o gestión</t>
  </si>
  <si>
    <t xml:space="preserve">  Gestión y obtención de recursos</t>
  </si>
  <si>
    <t>Organización, planificación y resolución de problemas</t>
  </si>
  <si>
    <t xml:space="preserve">  Trabajo en equipo</t>
  </si>
  <si>
    <t xml:space="preserve">  Capacidad de identificar y resolución de problemas</t>
  </si>
  <si>
    <t xml:space="preserve">  Capacidad de orientación y consulta a superiores</t>
  </si>
  <si>
    <t xml:space="preserve">  Capacidad de organización y planificación</t>
  </si>
  <si>
    <t>PUNTUACION FINAL</t>
  </si>
  <si>
    <t xml:space="preserve">     (**) TOTAL CREDITOS  EQUIVALENTES    </t>
  </si>
  <si>
    <r>
      <t xml:space="preserve">(*) PUNTUACIÓN: </t>
    </r>
    <r>
      <rPr>
        <sz val="16"/>
        <color theme="1"/>
        <rFont val="Calibri"/>
        <family val="2"/>
        <scheme val="minor"/>
      </rPr>
      <t>Se valorará cada competencia entre 0 y 4 puntos y se obtendrá la puntuación ponderada de cada componente multiplicando la puntuación obtenida por el factor de ponderación correspondiente. La puntuación final, será la suma de las puntuaciones ponderadas de cada componente.</t>
    </r>
  </si>
  <si>
    <r>
      <rPr>
        <b/>
        <sz val="16"/>
        <color theme="1"/>
        <rFont val="Calibri"/>
        <family val="2"/>
        <scheme val="minor"/>
      </rPr>
      <t>0:</t>
    </r>
    <r>
      <rPr>
        <sz val="16"/>
        <color theme="1"/>
        <rFont val="Calibri"/>
        <family val="2"/>
        <scheme val="minor"/>
      </rPr>
      <t xml:space="preserve"> Cumplimiento o respuesta</t>
    </r>
    <r>
      <rPr>
        <b/>
        <sz val="16"/>
        <color theme="1"/>
        <rFont val="Calibri"/>
        <family val="2"/>
        <scheme val="minor"/>
      </rPr>
      <t xml:space="preserve"> insuficiente</t>
    </r>
    <r>
      <rPr>
        <sz val="16"/>
        <color theme="1"/>
        <rFont val="Calibri"/>
        <family val="2"/>
        <scheme val="minor"/>
      </rPr>
      <t xml:space="preserve"> en el aspecto evaluado</t>
    </r>
  </si>
  <si>
    <r>
      <rPr>
        <b/>
        <sz val="16"/>
        <color theme="1"/>
        <rFont val="Calibri"/>
        <family val="2"/>
        <scheme val="minor"/>
      </rPr>
      <t>1</t>
    </r>
    <r>
      <rPr>
        <sz val="16"/>
        <color theme="1"/>
        <rFont val="Calibri"/>
        <family val="2"/>
        <scheme val="minor"/>
      </rPr>
      <t xml:space="preserve">: Cumplimiento o respuesta </t>
    </r>
    <r>
      <rPr>
        <b/>
        <sz val="16"/>
        <color theme="1"/>
        <rFont val="Calibri"/>
        <family val="2"/>
        <scheme val="minor"/>
      </rPr>
      <t>mínima</t>
    </r>
    <r>
      <rPr>
        <sz val="16"/>
        <color theme="1"/>
        <rFont val="Calibri"/>
        <family val="2"/>
        <scheme val="minor"/>
      </rPr>
      <t xml:space="preserve"> en el aspecto evaluado</t>
    </r>
  </si>
  <si>
    <r>
      <rPr>
        <b/>
        <sz val="16"/>
        <color theme="1"/>
        <rFont val="Calibri"/>
        <family val="2"/>
        <scheme val="minor"/>
      </rPr>
      <t xml:space="preserve">2: </t>
    </r>
    <r>
      <rPr>
        <sz val="16"/>
        <color theme="1"/>
        <rFont val="Calibri"/>
        <family val="2"/>
        <scheme val="minor"/>
      </rPr>
      <t xml:space="preserve">Cumplimiento o respuesta </t>
    </r>
    <r>
      <rPr>
        <b/>
        <sz val="16"/>
        <color theme="1"/>
        <rFont val="Calibri"/>
        <family val="2"/>
        <scheme val="minor"/>
      </rPr>
      <t xml:space="preserve">suficiente </t>
    </r>
    <r>
      <rPr>
        <sz val="16"/>
        <color theme="1"/>
        <rFont val="Calibri"/>
        <family val="2"/>
        <scheme val="minor"/>
      </rPr>
      <t>en el aspecto evaluado</t>
    </r>
  </si>
  <si>
    <r>
      <rPr>
        <b/>
        <sz val="16"/>
        <color theme="1"/>
        <rFont val="Calibri"/>
        <family val="2"/>
        <scheme val="minor"/>
      </rPr>
      <t>3:</t>
    </r>
    <r>
      <rPr>
        <sz val="16"/>
        <color theme="1"/>
        <rFont val="Calibri"/>
        <family val="2"/>
        <scheme val="minor"/>
      </rPr>
      <t xml:space="preserve"> Cumplimiento o respuesta </t>
    </r>
    <r>
      <rPr>
        <b/>
        <sz val="16"/>
        <color theme="1"/>
        <rFont val="Calibri"/>
        <family val="2"/>
        <scheme val="minor"/>
      </rPr>
      <t>satisfactoria</t>
    </r>
    <r>
      <rPr>
        <sz val="16"/>
        <color theme="1"/>
        <rFont val="Calibri"/>
        <family val="2"/>
        <scheme val="minor"/>
      </rPr>
      <t xml:space="preserve"> en el aspecto evaluado</t>
    </r>
  </si>
  <si>
    <r>
      <rPr>
        <b/>
        <sz val="16"/>
        <color theme="1"/>
        <rFont val="Calibri"/>
        <family val="2"/>
        <scheme val="minor"/>
      </rPr>
      <t>4:</t>
    </r>
    <r>
      <rPr>
        <sz val="16"/>
        <color theme="1"/>
        <rFont val="Calibri"/>
        <family val="2"/>
        <scheme val="minor"/>
      </rPr>
      <t xml:space="preserve"> Cumplimiento o respuesta </t>
    </r>
    <r>
      <rPr>
        <b/>
        <sz val="16"/>
        <color theme="1"/>
        <rFont val="Calibri"/>
        <family val="2"/>
        <scheme val="minor"/>
      </rPr>
      <t>excelente</t>
    </r>
    <r>
      <rPr>
        <sz val="16"/>
        <color theme="1"/>
        <rFont val="Calibri"/>
        <family val="2"/>
        <scheme val="minor"/>
      </rPr>
      <t xml:space="preserve"> en el aspecto evaluado</t>
    </r>
  </si>
  <si>
    <r>
      <rPr>
        <b/>
        <sz val="16"/>
        <color theme="1"/>
        <rFont val="Calibri"/>
        <family val="2"/>
        <scheme val="minor"/>
      </rPr>
      <t>(**) TOTAL CREDITOS EQUIVALENTES:</t>
    </r>
    <r>
      <rPr>
        <sz val="16"/>
        <color theme="1"/>
        <rFont val="Calibri"/>
        <family val="2"/>
        <scheme val="minor"/>
      </rPr>
      <t xml:space="preserve">  La puntuación final máxima (4 puntos) es el equivalente al número máximo de créditos del bloque de “Actividad, desempeño y dominio profesional” en cada nivel (4 puntos equivalen a 70 créditos).</t>
    </r>
    <r>
      <rPr>
        <b/>
        <sz val="16"/>
        <color theme="1"/>
        <rFont val="Calibri"/>
        <family val="2"/>
        <scheme val="minor"/>
      </rPr>
      <t xml:space="preserve"> El total de créditos equivalentes se obtienen aplicando una regla de proporcionalidad.</t>
    </r>
  </si>
  <si>
    <t>TOTAL CRÉDITOS ÁREA 1. BLOQUE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</si>
</sst>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49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231F2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231F20"/>
      <name val="Calibri"/>
      <family val="2"/>
      <scheme val="minor"/>
    </font>
    <font>
      <sz val="16"/>
      <color rgb="FF000000"/>
      <name val="Calibri"/>
      <family val="2"/>
      <scheme val="minor"/>
    </font>
    <font>
      <sz val="11"/>
      <color rgb="FF231F20"/>
      <name val="Calibri"/>
      <family val="2"/>
      <scheme val="minor"/>
    </font>
    <font>
      <sz val="12"/>
      <color rgb="FF231F2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i/>
      <sz val="11"/>
      <color rgb="FF231F20"/>
      <name val="Calibri"/>
      <family val="2"/>
      <scheme val="minor"/>
    </font>
    <font>
      <b/>
      <sz val="11"/>
      <color rgb="FF231F20"/>
      <name val="Arial Narrow"/>
      <family val="2"/>
    </font>
    <font>
      <b/>
      <sz val="11"/>
      <color rgb="FF000000"/>
      <name val="Arial Narrow"/>
      <family val="2"/>
    </font>
    <font>
      <b/>
      <sz val="20"/>
      <color rgb="FF000000"/>
      <name val="Arial Narrow"/>
      <family val="2"/>
    </font>
    <font>
      <sz val="11"/>
      <color rgb="FF231F20"/>
      <name val="Arial Narrow"/>
      <family val="2"/>
    </font>
    <font>
      <b/>
      <sz val="14"/>
      <color rgb="FF231F20"/>
      <name val="Calibri"/>
      <family val="2"/>
      <scheme val="minor"/>
    </font>
    <font>
      <sz val="14"/>
      <color rgb="FF231F20"/>
      <name val="Calibri"/>
      <family val="2"/>
      <scheme val="minor"/>
    </font>
    <font>
      <sz val="11"/>
      <color rgb="FF000000"/>
      <name val="Arial Narrow"/>
      <family val="2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0000"/>
      <name val="Calibri"/>
      <family val="2"/>
    </font>
    <font>
      <b/>
      <sz val="16"/>
      <color rgb="FFFF0000"/>
      <name val="Calibri"/>
      <family val="2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vertAlign val="superscript"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000000"/>
      <name val="Arial Narrow"/>
      <family val="2"/>
    </font>
    <font>
      <b/>
      <sz val="12"/>
      <color rgb="FF231F20"/>
      <name val="Arial Narrow"/>
      <family val="2"/>
    </font>
    <font>
      <sz val="12"/>
      <color rgb="FF231F20"/>
      <name val="Arial Narrow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Arial Narrow"/>
      <family val="2"/>
    </font>
    <font>
      <b/>
      <sz val="12"/>
      <name val="Arial Narrow"/>
      <family val="2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231F20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BBE12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 style="thin">
        <color rgb="FF231F20"/>
      </right>
      <top/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medium">
        <color indexed="64"/>
      </left>
      <right style="thin">
        <color rgb="FF231F20"/>
      </right>
      <top style="thin">
        <color rgb="FF231F2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231F2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231F20"/>
      </right>
      <top/>
      <bottom style="thin">
        <color rgb="FF231F2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231F20"/>
      </right>
      <top style="medium">
        <color indexed="64"/>
      </top>
      <bottom/>
      <diagonal/>
    </border>
    <border>
      <left style="thin">
        <color rgb="FF231F2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231F20"/>
      </bottom>
      <diagonal/>
    </border>
    <border>
      <left style="thin">
        <color rgb="FF231F20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rgb="FF231F20"/>
      </top>
      <bottom style="medium">
        <color indexed="64"/>
      </bottom>
      <diagonal/>
    </border>
    <border>
      <left/>
      <right/>
      <top style="thin">
        <color rgb="FF231F2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231F20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231F2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rgb="FF231F20"/>
      </top>
      <bottom style="thin">
        <color indexed="64"/>
      </bottom>
      <diagonal/>
    </border>
    <border>
      <left style="thin">
        <color rgb="FF231F20"/>
      </left>
      <right/>
      <top style="thin">
        <color indexed="64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indexed="64"/>
      </bottom>
      <diagonal/>
    </border>
    <border>
      <left style="medium">
        <color indexed="64"/>
      </left>
      <right style="thin">
        <color rgb="FF231F20"/>
      </right>
      <top style="medium">
        <color indexed="64"/>
      </top>
      <bottom style="thin">
        <color indexed="64"/>
      </bottom>
      <diagonal/>
    </border>
    <border>
      <left style="thin">
        <color rgb="FF231F2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231F20"/>
      </right>
      <top style="thin">
        <color indexed="64"/>
      </top>
      <bottom style="thin">
        <color rgb="FF231F20"/>
      </bottom>
      <diagonal/>
    </border>
    <border>
      <left style="thin">
        <color rgb="FF231F20"/>
      </left>
      <right/>
      <top style="thin">
        <color indexed="64"/>
      </top>
      <bottom/>
      <diagonal/>
    </border>
    <border>
      <left style="thin">
        <color rgb="FF231F2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4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left" vertical="center" wrapText="1"/>
    </xf>
    <xf numFmtId="0" fontId="19" fillId="0" borderId="21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33" xfId="0" applyFont="1" applyBorder="1" applyAlignment="1">
      <alignment horizontal="left" vertical="center" wrapText="1"/>
    </xf>
    <xf numFmtId="0" fontId="13" fillId="7" borderId="38" xfId="0" applyFont="1" applyFill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top" wrapText="1"/>
    </xf>
    <xf numFmtId="0" fontId="16" fillId="0" borderId="16" xfId="0" applyFont="1" applyBorder="1" applyAlignment="1">
      <alignment horizontal="left" vertical="center" wrapText="1"/>
    </xf>
    <xf numFmtId="0" fontId="16" fillId="6" borderId="0" xfId="0" applyFont="1" applyFill="1" applyAlignment="1">
      <alignment horizontal="left" vertical="center" wrapText="1"/>
    </xf>
    <xf numFmtId="164" fontId="7" fillId="6" borderId="0" xfId="0" applyNumberFormat="1" applyFont="1" applyFill="1" applyAlignment="1">
      <alignment horizontal="center" vertical="center" shrinkToFit="1"/>
    </xf>
    <xf numFmtId="0" fontId="10" fillId="6" borderId="0" xfId="0" applyFont="1" applyFill="1" applyAlignment="1">
      <alignment horizontal="center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32" xfId="0" applyFont="1" applyBorder="1" applyAlignment="1">
      <alignment horizontal="left" vertical="center" wrapText="1"/>
    </xf>
    <xf numFmtId="0" fontId="15" fillId="10" borderId="50" xfId="0" applyFont="1" applyFill="1" applyBorder="1" applyAlignment="1">
      <alignment horizontal="center" vertical="center" wrapText="1"/>
    </xf>
    <xf numFmtId="0" fontId="1" fillId="10" borderId="51" xfId="0" applyFont="1" applyFill="1" applyBorder="1" applyAlignment="1">
      <alignment horizontal="left" vertical="top"/>
    </xf>
    <xf numFmtId="164" fontId="2" fillId="7" borderId="25" xfId="0" applyNumberFormat="1" applyFont="1" applyFill="1" applyBorder="1" applyAlignment="1">
      <alignment horizontal="center" vertical="center" wrapText="1"/>
    </xf>
    <xf numFmtId="164" fontId="2" fillId="6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Alignment="1">
      <alignment horizontal="left" vertical="top"/>
    </xf>
    <xf numFmtId="164" fontId="22" fillId="10" borderId="13" xfId="0" applyNumberFormat="1" applyFont="1" applyFill="1" applyBorder="1" applyAlignment="1">
      <alignment horizontal="center" vertical="center"/>
    </xf>
    <xf numFmtId="0" fontId="6" fillId="6" borderId="51" xfId="0" applyFont="1" applyFill="1" applyBorder="1" applyAlignment="1">
      <alignment vertical="center" wrapText="1"/>
    </xf>
    <xf numFmtId="0" fontId="19" fillId="0" borderId="54" xfId="0" applyFont="1" applyBorder="1" applyAlignment="1">
      <alignment horizontal="left" vertical="center" wrapText="1"/>
    </xf>
    <xf numFmtId="164" fontId="11" fillId="10" borderId="13" xfId="0" applyNumberFormat="1" applyFont="1" applyFill="1" applyBorder="1" applyAlignment="1">
      <alignment horizontal="center" vertical="center"/>
    </xf>
    <xf numFmtId="0" fontId="27" fillId="6" borderId="2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/>
    <xf numFmtId="0" fontId="28" fillId="9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7" fillId="9" borderId="39" xfId="0" applyFont="1" applyFill="1" applyBorder="1" applyAlignment="1">
      <alignment horizontal="left" vertical="center"/>
    </xf>
    <xf numFmtId="0" fontId="27" fillId="9" borderId="53" xfId="0" applyFont="1" applyFill="1" applyBorder="1" applyAlignment="1">
      <alignment horizontal="left" vertical="center" wrapText="1"/>
    </xf>
    <xf numFmtId="0" fontId="21" fillId="0" borderId="54" xfId="0" applyFont="1" applyBorder="1" applyAlignment="1">
      <alignment horizontal="left" vertical="center"/>
    </xf>
    <xf numFmtId="0" fontId="24" fillId="10" borderId="50" xfId="0" applyFont="1" applyFill="1" applyBorder="1" applyAlignment="1">
      <alignment horizontal="center" vertical="center"/>
    </xf>
    <xf numFmtId="0" fontId="0" fillId="0" borderId="30" xfId="0" applyBorder="1"/>
    <xf numFmtId="0" fontId="0" fillId="0" borderId="27" xfId="0" applyBorder="1"/>
    <xf numFmtId="0" fontId="28" fillId="9" borderId="21" xfId="0" applyFont="1" applyFill="1" applyBorder="1" applyAlignment="1">
      <alignment horizontal="left" vertical="center"/>
    </xf>
    <xf numFmtId="0" fontId="28" fillId="9" borderId="18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27" xfId="0" applyBorder="1" applyAlignment="1">
      <alignment horizont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 shrinkToFit="1"/>
    </xf>
    <xf numFmtId="164" fontId="2" fillId="7" borderId="11" xfId="0" applyNumberFormat="1" applyFont="1" applyFill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center" shrinkToFit="1"/>
    </xf>
    <xf numFmtId="1" fontId="7" fillId="0" borderId="4" xfId="0" applyNumberFormat="1" applyFont="1" applyBorder="1" applyAlignment="1">
      <alignment horizontal="center" vertical="center" wrapText="1"/>
    </xf>
    <xf numFmtId="1" fontId="7" fillId="6" borderId="0" xfId="0" applyNumberFormat="1" applyFont="1" applyFill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" fontId="2" fillId="7" borderId="11" xfId="0" applyNumberFormat="1" applyFont="1" applyFill="1" applyBorder="1" applyAlignment="1">
      <alignment horizontal="center" vertical="center" wrapText="1"/>
    </xf>
    <xf numFmtId="0" fontId="24" fillId="6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left" vertical="center" wrapText="1" indent="1"/>
    </xf>
    <xf numFmtId="0" fontId="18" fillId="9" borderId="66" xfId="0" applyFont="1" applyFill="1" applyBorder="1" applyAlignment="1">
      <alignment horizontal="center" vertical="center" wrapText="1"/>
    </xf>
    <xf numFmtId="0" fontId="39" fillId="9" borderId="60" xfId="0" applyFont="1" applyFill="1" applyBorder="1" applyAlignment="1">
      <alignment horizontal="center" vertical="center" wrapText="1"/>
    </xf>
    <xf numFmtId="0" fontId="35" fillId="9" borderId="67" xfId="0" applyFont="1" applyFill="1" applyBorder="1" applyAlignment="1">
      <alignment horizontal="center" vertical="center" wrapText="1"/>
    </xf>
    <xf numFmtId="0" fontId="35" fillId="2" borderId="43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2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top"/>
    </xf>
    <xf numFmtId="0" fontId="14" fillId="7" borderId="4" xfId="0" applyFont="1" applyFill="1" applyBorder="1" applyAlignment="1">
      <alignment horizontal="center" vertical="center" wrapText="1"/>
    </xf>
    <xf numFmtId="0" fontId="35" fillId="8" borderId="40" xfId="0" applyFont="1" applyFill="1" applyBorder="1" applyAlignment="1">
      <alignment horizontal="center" vertical="center" wrapText="1"/>
    </xf>
    <xf numFmtId="164" fontId="3" fillId="8" borderId="44" xfId="0" applyNumberFormat="1" applyFont="1" applyFill="1" applyBorder="1" applyAlignment="1">
      <alignment horizontal="center" vertical="center" shrinkToFit="1"/>
    </xf>
    <xf numFmtId="1" fontId="3" fillId="8" borderId="44" xfId="0" applyNumberFormat="1" applyFont="1" applyFill="1" applyBorder="1" applyAlignment="1">
      <alignment horizontal="center" vertical="center" wrapText="1"/>
    </xf>
    <xf numFmtId="0" fontId="9" fillId="8" borderId="44" xfId="0" applyFont="1" applyFill="1" applyBorder="1" applyAlignment="1">
      <alignment horizontal="center" vertical="center" wrapText="1"/>
    </xf>
    <xf numFmtId="164" fontId="37" fillId="12" borderId="13" xfId="0" applyNumberFormat="1" applyFont="1" applyFill="1" applyBorder="1" applyAlignment="1">
      <alignment horizontal="center" vertical="center" wrapText="1"/>
    </xf>
    <xf numFmtId="0" fontId="36" fillId="3" borderId="45" xfId="0" applyFont="1" applyFill="1" applyBorder="1" applyAlignment="1">
      <alignment horizontal="center" vertical="center" wrapText="1"/>
    </xf>
    <xf numFmtId="0" fontId="19" fillId="3" borderId="34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left" vertical="top"/>
    </xf>
    <xf numFmtId="164" fontId="2" fillId="7" borderId="14" xfId="0" applyNumberFormat="1" applyFont="1" applyFill="1" applyBorder="1" applyAlignment="1">
      <alignment horizontal="center" vertical="center" wrapText="1"/>
    </xf>
    <xf numFmtId="0" fontId="13" fillId="7" borderId="38" xfId="0" applyFont="1" applyFill="1" applyBorder="1" applyAlignment="1">
      <alignment vertical="center" wrapText="1"/>
    </xf>
    <xf numFmtId="0" fontId="16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34" fillId="8" borderId="47" xfId="0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left" vertical="top"/>
    </xf>
    <xf numFmtId="0" fontId="5" fillId="6" borderId="50" xfId="0" applyFont="1" applyFill="1" applyBorder="1" applyAlignment="1">
      <alignment horizontal="center" vertical="center" wrapText="1"/>
    </xf>
    <xf numFmtId="0" fontId="35" fillId="8" borderId="48" xfId="0" applyFont="1" applyFill="1" applyBorder="1" applyAlignment="1">
      <alignment horizontal="center" vertical="center" wrapText="1"/>
    </xf>
    <xf numFmtId="1" fontId="8" fillId="8" borderId="49" xfId="0" applyNumberFormat="1" applyFont="1" applyFill="1" applyBorder="1" applyAlignment="1">
      <alignment horizontal="center" vertical="center" shrinkToFit="1"/>
    </xf>
    <xf numFmtId="0" fontId="17" fillId="9" borderId="29" xfId="0" applyFont="1" applyFill="1" applyBorder="1" applyAlignment="1">
      <alignment horizontal="center" vertical="center" wrapText="1"/>
    </xf>
    <xf numFmtId="0" fontId="35" fillId="9" borderId="46" xfId="0" applyFont="1" applyFill="1" applyBorder="1" applyAlignment="1">
      <alignment horizontal="center" vertical="center" wrapText="1"/>
    </xf>
    <xf numFmtId="0" fontId="35" fillId="9" borderId="37" xfId="0" applyFont="1" applyFill="1" applyBorder="1" applyAlignment="1">
      <alignment horizontal="center" vertical="center" wrapText="1"/>
    </xf>
    <xf numFmtId="0" fontId="41" fillId="9" borderId="56" xfId="0" applyFont="1" applyFill="1" applyBorder="1" applyAlignment="1" applyProtection="1">
      <alignment horizontal="left" vertical="center" wrapText="1"/>
      <protection locked="0"/>
    </xf>
    <xf numFmtId="0" fontId="41" fillId="6" borderId="18" xfId="0" applyFont="1" applyFill="1" applyBorder="1" applyAlignment="1" applyProtection="1">
      <alignment horizontal="left" vertical="center" wrapText="1"/>
      <protection locked="0"/>
    </xf>
    <xf numFmtId="0" fontId="41" fillId="9" borderId="18" xfId="0" applyFont="1" applyFill="1" applyBorder="1" applyAlignment="1" applyProtection="1">
      <alignment horizontal="left" vertical="center" wrapText="1"/>
      <protection locked="0"/>
    </xf>
    <xf numFmtId="0" fontId="41" fillId="6" borderId="55" xfId="0" applyFont="1" applyFill="1" applyBorder="1" applyAlignment="1" applyProtection="1">
      <alignment horizontal="left" vertical="top"/>
      <protection locked="0"/>
    </xf>
    <xf numFmtId="0" fontId="11" fillId="10" borderId="52" xfId="0" applyFont="1" applyFill="1" applyBorder="1" applyAlignment="1">
      <alignment horizontal="center" vertical="center"/>
    </xf>
    <xf numFmtId="164" fontId="20" fillId="4" borderId="28" xfId="0" applyNumberFormat="1" applyFont="1" applyFill="1" applyBorder="1" applyAlignment="1">
      <alignment horizontal="left" vertical="center" wrapText="1"/>
    </xf>
    <xf numFmtId="164" fontId="20" fillId="7" borderId="25" xfId="0" applyNumberFormat="1" applyFont="1" applyFill="1" applyBorder="1" applyAlignment="1">
      <alignment horizontal="left" vertical="center" wrapText="1"/>
    </xf>
    <xf numFmtId="164" fontId="42" fillId="4" borderId="28" xfId="0" applyNumberFormat="1" applyFont="1" applyFill="1" applyBorder="1" applyAlignment="1">
      <alignment horizontal="left" vertical="center" wrapText="1"/>
    </xf>
    <xf numFmtId="1" fontId="43" fillId="11" borderId="10" xfId="0" applyNumberFormat="1" applyFont="1" applyFill="1" applyBorder="1" applyAlignment="1" applyProtection="1">
      <alignment horizontal="center" vertical="center" wrapText="1"/>
      <protection locked="0"/>
    </xf>
    <xf numFmtId="164" fontId="43" fillId="11" borderId="8" xfId="0" applyNumberFormat="1" applyFont="1" applyFill="1" applyBorder="1" applyAlignment="1" applyProtection="1">
      <alignment horizontal="center" vertical="center" wrapText="1"/>
      <protection locked="0"/>
    </xf>
    <xf numFmtId="1" fontId="43" fillId="11" borderId="2" xfId="0" applyNumberFormat="1" applyFont="1" applyFill="1" applyBorder="1" applyAlignment="1" applyProtection="1">
      <alignment horizontal="center" vertical="top" wrapText="1"/>
      <protection locked="0"/>
    </xf>
    <xf numFmtId="164" fontId="43" fillId="11" borderId="10" xfId="0" applyNumberFormat="1" applyFont="1" applyFill="1" applyBorder="1" applyAlignment="1" applyProtection="1">
      <alignment horizontal="center" vertical="center" shrinkToFit="1"/>
      <protection locked="0"/>
    </xf>
    <xf numFmtId="164" fontId="43" fillId="11" borderId="0" xfId="0" applyNumberFormat="1" applyFont="1" applyFill="1" applyAlignment="1" applyProtection="1">
      <alignment horizontal="center" vertical="center" shrinkToFit="1"/>
      <protection locked="0"/>
    </xf>
    <xf numFmtId="1" fontId="43" fillId="11" borderId="4" xfId="0" applyNumberFormat="1" applyFont="1" applyFill="1" applyBorder="1" applyAlignment="1" applyProtection="1">
      <alignment horizontal="center" vertical="center" wrapText="1"/>
      <protection locked="0"/>
    </xf>
    <xf numFmtId="164" fontId="43" fillId="11" borderId="4" xfId="0" applyNumberFormat="1" applyFont="1" applyFill="1" applyBorder="1" applyAlignment="1" applyProtection="1">
      <alignment horizontal="center" vertical="center" wrapText="1"/>
      <protection locked="0"/>
    </xf>
    <xf numFmtId="1" fontId="43" fillId="11" borderId="8" xfId="0" applyNumberFormat="1" applyFont="1" applyFill="1" applyBorder="1" applyAlignment="1" applyProtection="1">
      <alignment horizontal="center" vertical="center" wrapText="1"/>
      <protection locked="0"/>
    </xf>
    <xf numFmtId="164" fontId="43" fillId="11" borderId="4" xfId="0" applyNumberFormat="1" applyFont="1" applyFill="1" applyBorder="1" applyAlignment="1" applyProtection="1">
      <alignment horizontal="center" vertical="center" shrinkToFit="1"/>
      <protection locked="0"/>
    </xf>
    <xf numFmtId="165" fontId="44" fillId="11" borderId="4" xfId="0" applyNumberFormat="1" applyFont="1" applyFill="1" applyBorder="1" applyAlignment="1" applyProtection="1">
      <alignment horizontal="center" vertical="center" wrapText="1"/>
      <protection locked="0"/>
    </xf>
    <xf numFmtId="1" fontId="43" fillId="3" borderId="0" xfId="0" applyNumberFormat="1" applyFont="1" applyFill="1" applyAlignment="1" applyProtection="1">
      <alignment horizontal="center" vertical="center" wrapText="1"/>
      <protection locked="0"/>
    </xf>
    <xf numFmtId="1" fontId="43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43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1" fontId="8" fillId="8" borderId="17" xfId="0" applyNumberFormat="1" applyFont="1" applyFill="1" applyBorder="1" applyAlignment="1">
      <alignment horizontal="center" vertical="center" shrinkToFit="1"/>
    </xf>
    <xf numFmtId="1" fontId="8" fillId="8" borderId="17" xfId="0" applyNumberFormat="1" applyFont="1" applyFill="1" applyBorder="1" applyAlignment="1">
      <alignment horizontal="center" vertical="center" wrapText="1"/>
    </xf>
    <xf numFmtId="0" fontId="40" fillId="8" borderId="17" xfId="0" applyFont="1" applyFill="1" applyBorder="1" applyAlignment="1">
      <alignment horizontal="center" vertical="center" wrapText="1"/>
    </xf>
    <xf numFmtId="164" fontId="37" fillId="12" borderId="62" xfId="0" applyNumberFormat="1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wrapText="1"/>
    </xf>
    <xf numFmtId="0" fontId="43" fillId="11" borderId="26" xfId="0" applyFont="1" applyFill="1" applyBorder="1" applyAlignment="1" applyProtection="1">
      <alignment horizontal="center" vertical="center" wrapText="1"/>
      <protection locked="0"/>
    </xf>
    <xf numFmtId="0" fontId="13" fillId="7" borderId="50" xfId="0" applyFont="1" applyFill="1" applyBorder="1" applyAlignment="1">
      <alignment horizontal="left" vertical="center" wrapText="1"/>
    </xf>
    <xf numFmtId="164" fontId="2" fillId="7" borderId="51" xfId="0" applyNumberFormat="1" applyFont="1" applyFill="1" applyBorder="1" applyAlignment="1">
      <alignment horizontal="center" vertical="center" wrapText="1"/>
    </xf>
    <xf numFmtId="0" fontId="2" fillId="7" borderId="51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14" fillId="7" borderId="51" xfId="0" applyFont="1" applyFill="1" applyBorder="1" applyAlignment="1">
      <alignment horizontal="center" vertical="center" wrapText="1"/>
    </xf>
    <xf numFmtId="164" fontId="2" fillId="7" borderId="52" xfId="0" applyNumberFormat="1" applyFont="1" applyFill="1" applyBorder="1" applyAlignment="1">
      <alignment horizontal="center" vertical="center" wrapText="1"/>
    </xf>
    <xf numFmtId="0" fontId="43" fillId="3" borderId="10" xfId="0" applyFont="1" applyFill="1" applyBorder="1" applyAlignment="1" applyProtection="1">
      <alignment horizontal="center" vertical="center" wrapText="1"/>
      <protection locked="0"/>
    </xf>
    <xf numFmtId="0" fontId="27" fillId="9" borderId="19" xfId="0" applyFont="1" applyFill="1" applyBorder="1"/>
    <xf numFmtId="0" fontId="27" fillId="9" borderId="21" xfId="0" applyFont="1" applyFill="1" applyBorder="1" applyAlignment="1">
      <alignment horizontal="left" vertical="center" wrapText="1"/>
    </xf>
    <xf numFmtId="0" fontId="28" fillId="9" borderId="4" xfId="0" applyFont="1" applyFill="1" applyBorder="1" applyAlignment="1">
      <alignment horizontal="left" vertical="center"/>
    </xf>
    <xf numFmtId="0" fontId="27" fillId="9" borderId="54" xfId="0" applyFont="1" applyFill="1" applyBorder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0" fontId="9" fillId="5" borderId="4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9" fillId="14" borderId="4" xfId="0" applyFont="1" applyFill="1" applyBorder="1" applyAlignment="1">
      <alignment vertical="center" wrapText="1"/>
    </xf>
    <xf numFmtId="0" fontId="48" fillId="0" borderId="0" xfId="0" applyFont="1"/>
    <xf numFmtId="0" fontId="47" fillId="0" borderId="0" xfId="0" applyFont="1" applyAlignment="1">
      <alignment horizontal="left" vertical="center" wrapText="1"/>
    </xf>
    <xf numFmtId="0" fontId="47" fillId="0" borderId="0" xfId="0" applyFont="1"/>
    <xf numFmtId="1" fontId="27" fillId="11" borderId="4" xfId="0" applyNumberFormat="1" applyFont="1" applyFill="1" applyBorder="1" applyAlignment="1" applyProtection="1">
      <alignment horizontal="center" vertical="center" wrapText="1"/>
      <protection locked="0"/>
    </xf>
    <xf numFmtId="0" fontId="31" fillId="16" borderId="10" xfId="0" applyFont="1" applyFill="1" applyBorder="1" applyAlignment="1">
      <alignment horizontal="center" vertical="center" wrapText="1"/>
    </xf>
    <xf numFmtId="0" fontId="9" fillId="18" borderId="4" xfId="0" applyFont="1" applyFill="1" applyBorder="1" applyAlignment="1">
      <alignment vertical="center" wrapText="1"/>
    </xf>
    <xf numFmtId="2" fontId="31" fillId="3" borderId="22" xfId="0" applyNumberFormat="1" applyFont="1" applyFill="1" applyBorder="1" applyAlignment="1">
      <alignment horizontal="center" vertical="center" wrapText="1"/>
    </xf>
    <xf numFmtId="1" fontId="31" fillId="3" borderId="59" xfId="0" applyNumberFormat="1" applyFont="1" applyFill="1" applyBorder="1" applyAlignment="1">
      <alignment horizontal="center" vertical="center"/>
    </xf>
    <xf numFmtId="0" fontId="31" fillId="9" borderId="21" xfId="0" applyFont="1" applyFill="1" applyBorder="1" applyAlignment="1">
      <alignment horizontal="left" vertical="center" wrapText="1"/>
    </xf>
    <xf numFmtId="0" fontId="31" fillId="9" borderId="4" xfId="0" applyFont="1" applyFill="1" applyBorder="1" applyAlignment="1">
      <alignment horizontal="left" vertical="center" wrapText="1"/>
    </xf>
    <xf numFmtId="0" fontId="31" fillId="9" borderId="18" xfId="0" applyFont="1" applyFill="1" applyBorder="1" applyAlignment="1">
      <alignment horizontal="left" vertical="center" wrapText="1"/>
    </xf>
    <xf numFmtId="0" fontId="31" fillId="9" borderId="54" xfId="0" applyFont="1" applyFill="1" applyBorder="1" applyAlignment="1">
      <alignment horizontal="left" vertical="center" wrapText="1"/>
    </xf>
    <xf numFmtId="0" fontId="31" fillId="9" borderId="22" xfId="0" applyFont="1" applyFill="1" applyBorder="1" applyAlignment="1">
      <alignment horizontal="left" vertical="center" wrapText="1"/>
    </xf>
    <xf numFmtId="0" fontId="31" fillId="9" borderId="55" xfId="0" applyFont="1" applyFill="1" applyBorder="1" applyAlignment="1">
      <alignment horizontal="left" vertical="center" wrapText="1"/>
    </xf>
    <xf numFmtId="0" fontId="28" fillId="9" borderId="57" xfId="0" applyFont="1" applyFill="1" applyBorder="1" applyAlignment="1">
      <alignment horizontal="center"/>
    </xf>
    <xf numFmtId="0" fontId="29" fillId="9" borderId="58" xfId="0" applyFont="1" applyFill="1" applyBorder="1" applyAlignment="1">
      <alignment horizontal="center"/>
    </xf>
    <xf numFmtId="0" fontId="29" fillId="9" borderId="59" xfId="0" applyFont="1" applyFill="1" applyBorder="1" applyAlignment="1">
      <alignment horizontal="center"/>
    </xf>
    <xf numFmtId="0" fontId="31" fillId="15" borderId="8" xfId="0" applyFont="1" applyFill="1" applyBorder="1" applyAlignment="1">
      <alignment horizontal="center" vertical="center" wrapText="1"/>
    </xf>
    <xf numFmtId="0" fontId="31" fillId="15" borderId="12" xfId="0" applyFont="1" applyFill="1" applyBorder="1" applyAlignment="1">
      <alignment horizontal="center" vertical="center" wrapText="1"/>
    </xf>
    <xf numFmtId="0" fontId="31" fillId="15" borderId="10" xfId="0" applyFont="1" applyFill="1" applyBorder="1" applyAlignment="1">
      <alignment horizontal="center" vertical="center" wrapText="1"/>
    </xf>
    <xf numFmtId="2" fontId="27" fillId="14" borderId="8" xfId="0" applyNumberFormat="1" applyFont="1" applyFill="1" applyBorder="1" applyAlignment="1">
      <alignment horizontal="center" vertical="center" wrapText="1"/>
    </xf>
    <xf numFmtId="2" fontId="27" fillId="14" borderId="12" xfId="0" applyNumberFormat="1" applyFont="1" applyFill="1" applyBorder="1" applyAlignment="1">
      <alignment horizontal="center" vertical="center" wrapText="1"/>
    </xf>
    <xf numFmtId="2" fontId="27" fillId="14" borderId="10" xfId="0" applyNumberFormat="1" applyFont="1" applyFill="1" applyBorder="1" applyAlignment="1">
      <alignment horizontal="center" vertical="center" wrapText="1"/>
    </xf>
    <xf numFmtId="0" fontId="31" fillId="13" borderId="8" xfId="0" applyFont="1" applyFill="1" applyBorder="1" applyAlignment="1">
      <alignment horizontal="center" vertical="center" wrapText="1"/>
    </xf>
    <xf numFmtId="0" fontId="31" fillId="13" borderId="12" xfId="0" applyFont="1" applyFill="1" applyBorder="1" applyAlignment="1">
      <alignment horizontal="center" vertical="center" wrapText="1"/>
    </xf>
    <xf numFmtId="0" fontId="31" fillId="13" borderId="10" xfId="0" applyFont="1" applyFill="1" applyBorder="1" applyAlignment="1">
      <alignment horizontal="center" vertical="center" wrapText="1"/>
    </xf>
    <xf numFmtId="2" fontId="27" fillId="5" borderId="8" xfId="0" applyNumberFormat="1" applyFont="1" applyFill="1" applyBorder="1" applyAlignment="1">
      <alignment horizontal="center" vertical="center" wrapText="1"/>
    </xf>
    <xf numFmtId="2" fontId="27" fillId="5" borderId="12" xfId="0" applyNumberFormat="1" applyFont="1" applyFill="1" applyBorder="1" applyAlignment="1">
      <alignment horizontal="center" vertical="center" wrapText="1"/>
    </xf>
    <xf numFmtId="2" fontId="27" fillId="5" borderId="10" xfId="0" applyNumberFormat="1" applyFont="1" applyFill="1" applyBorder="1" applyAlignment="1">
      <alignment horizontal="center" vertical="center" wrapText="1"/>
    </xf>
    <xf numFmtId="0" fontId="0" fillId="9" borderId="4" xfId="0" applyFill="1" applyBorder="1" applyAlignment="1" applyProtection="1">
      <alignment horizontal="left" vertical="center" wrapText="1"/>
      <protection locked="0"/>
    </xf>
    <xf numFmtId="0" fontId="0" fillId="9" borderId="18" xfId="0" applyFill="1" applyBorder="1" applyAlignment="1" applyProtection="1">
      <alignment horizontal="left" vertical="center" wrapText="1"/>
      <protection locked="0"/>
    </xf>
    <xf numFmtId="0" fontId="0" fillId="9" borderId="22" xfId="0" applyFill="1" applyBorder="1" applyAlignment="1" applyProtection="1">
      <alignment horizontal="left" vertical="center" wrapText="1"/>
      <protection locked="0"/>
    </xf>
    <xf numFmtId="0" fontId="0" fillId="9" borderId="55" xfId="0" applyFill="1" applyBorder="1" applyAlignment="1" applyProtection="1">
      <alignment horizontal="left" vertical="center" wrapText="1"/>
      <protection locked="0"/>
    </xf>
    <xf numFmtId="0" fontId="46" fillId="3" borderId="41" xfId="0" applyFont="1" applyFill="1" applyBorder="1" applyAlignment="1">
      <alignment horizontal="center" vertical="center" wrapText="1"/>
    </xf>
    <xf numFmtId="0" fontId="46" fillId="3" borderId="23" xfId="0" applyFont="1" applyFill="1" applyBorder="1" applyAlignment="1">
      <alignment horizontal="center" vertical="center" wrapText="1"/>
    </xf>
    <xf numFmtId="0" fontId="46" fillId="3" borderId="42" xfId="0" applyFont="1" applyFill="1" applyBorder="1" applyAlignment="1">
      <alignment horizontal="center" vertical="center" wrapText="1"/>
    </xf>
    <xf numFmtId="0" fontId="46" fillId="3" borderId="47" xfId="0" applyFont="1" applyFill="1" applyBorder="1" applyAlignment="1">
      <alignment horizontal="center" vertical="center" wrapText="1"/>
    </xf>
    <xf numFmtId="0" fontId="46" fillId="3" borderId="17" xfId="0" applyFont="1" applyFill="1" applyBorder="1" applyAlignment="1">
      <alignment horizontal="center" vertical="center" wrapText="1"/>
    </xf>
    <xf numFmtId="0" fontId="46" fillId="3" borderId="7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45" fillId="9" borderId="20" xfId="0" applyFont="1" applyFill="1" applyBorder="1" applyAlignment="1" applyProtection="1">
      <alignment horizontal="left" vertical="center" wrapText="1"/>
      <protection locked="0"/>
    </xf>
    <xf numFmtId="0" fontId="45" fillId="9" borderId="56" xfId="0" applyFont="1" applyFill="1" applyBorder="1" applyAlignment="1" applyProtection="1">
      <alignment horizontal="left" vertical="center" wrapText="1"/>
      <protection locked="0"/>
    </xf>
    <xf numFmtId="0" fontId="45" fillId="9" borderId="4" xfId="0" applyFont="1" applyFill="1" applyBorder="1" applyAlignment="1" applyProtection="1">
      <alignment horizontal="left" vertical="center" wrapText="1"/>
      <protection locked="0"/>
    </xf>
    <xf numFmtId="0" fontId="45" fillId="9" borderId="18" xfId="0" applyFont="1" applyFill="1" applyBorder="1" applyAlignment="1" applyProtection="1">
      <alignment horizontal="left" vertical="center" wrapText="1"/>
      <protection locked="0"/>
    </xf>
    <xf numFmtId="0" fontId="28" fillId="9" borderId="22" xfId="0" applyFont="1" applyFill="1" applyBorder="1" applyAlignment="1">
      <alignment horizontal="center"/>
    </xf>
    <xf numFmtId="0" fontId="29" fillId="9" borderId="22" xfId="0" applyFont="1" applyFill="1" applyBorder="1" applyAlignment="1">
      <alignment horizontal="center"/>
    </xf>
    <xf numFmtId="0" fontId="45" fillId="9" borderId="4" xfId="0" applyFont="1" applyFill="1" applyBorder="1" applyAlignment="1" applyProtection="1">
      <alignment vertical="center" wrapText="1"/>
      <protection locked="0"/>
    </xf>
    <xf numFmtId="0" fontId="45" fillId="9" borderId="18" xfId="0" applyFont="1" applyFill="1" applyBorder="1" applyAlignment="1" applyProtection="1">
      <alignment vertical="center" wrapText="1"/>
      <protection locked="0"/>
    </xf>
    <xf numFmtId="0" fontId="47" fillId="0" borderId="21" xfId="0" applyFont="1" applyBorder="1" applyAlignment="1">
      <alignment horizontal="left" vertical="center"/>
    </xf>
    <xf numFmtId="0" fontId="47" fillId="0" borderId="4" xfId="0" applyFont="1" applyBorder="1" applyAlignment="1">
      <alignment horizontal="left" vertical="center"/>
    </xf>
    <xf numFmtId="0" fontId="47" fillId="0" borderId="18" xfId="0" applyFont="1" applyBorder="1" applyAlignment="1">
      <alignment horizontal="left" vertical="center"/>
    </xf>
    <xf numFmtId="0" fontId="47" fillId="0" borderId="21" xfId="0" applyFont="1" applyBorder="1"/>
    <xf numFmtId="0" fontId="47" fillId="0" borderId="4" xfId="0" applyFont="1" applyBorder="1"/>
    <xf numFmtId="0" fontId="47" fillId="0" borderId="18" xfId="0" applyFont="1" applyBorder="1"/>
    <xf numFmtId="0" fontId="47" fillId="0" borderId="54" xfId="0" applyFont="1" applyBorder="1" applyAlignment="1">
      <alignment horizontal="left" vertical="center"/>
    </xf>
    <xf numFmtId="0" fontId="47" fillId="0" borderId="22" xfId="0" applyFont="1" applyBorder="1" applyAlignment="1">
      <alignment horizontal="left" vertical="center"/>
    </xf>
    <xf numFmtId="0" fontId="47" fillId="0" borderId="55" xfId="0" applyFont="1" applyBorder="1" applyAlignment="1">
      <alignment horizontal="left" vertical="center"/>
    </xf>
    <xf numFmtId="0" fontId="47" fillId="0" borderId="57" xfId="0" applyFont="1" applyBorder="1" applyAlignment="1">
      <alignment horizontal="left" vertical="center" wrapText="1"/>
    </xf>
    <xf numFmtId="0" fontId="47" fillId="0" borderId="58" xfId="0" applyFont="1" applyBorder="1" applyAlignment="1">
      <alignment horizontal="left" vertical="center" wrapText="1"/>
    </xf>
    <xf numFmtId="0" fontId="47" fillId="0" borderId="59" xfId="0" applyFont="1" applyBorder="1" applyAlignment="1">
      <alignment horizontal="left" vertical="center" wrapText="1"/>
    </xf>
    <xf numFmtId="0" fontId="26" fillId="17" borderId="8" xfId="0" applyFont="1" applyFill="1" applyBorder="1" applyAlignment="1">
      <alignment horizontal="center" vertical="center" wrapText="1"/>
    </xf>
    <xf numFmtId="0" fontId="26" fillId="17" borderId="12" xfId="0" applyFont="1" applyFill="1" applyBorder="1" applyAlignment="1">
      <alignment horizontal="center" vertical="center" wrapText="1"/>
    </xf>
    <xf numFmtId="0" fontId="26" fillId="17" borderId="10" xfId="0" applyFont="1" applyFill="1" applyBorder="1" applyAlignment="1">
      <alignment horizontal="center" vertical="center" wrapText="1"/>
    </xf>
    <xf numFmtId="2" fontId="27" fillId="18" borderId="8" xfId="0" applyNumberFormat="1" applyFont="1" applyFill="1" applyBorder="1" applyAlignment="1">
      <alignment horizontal="center" vertical="center" wrapText="1"/>
    </xf>
    <xf numFmtId="2" fontId="27" fillId="18" borderId="12" xfId="0" applyNumberFormat="1" applyFont="1" applyFill="1" applyBorder="1" applyAlignment="1">
      <alignment horizontal="center" vertical="center" wrapText="1"/>
    </xf>
    <xf numFmtId="2" fontId="27" fillId="18" borderId="10" xfId="0" applyNumberFormat="1" applyFont="1" applyFill="1" applyBorder="1" applyAlignment="1">
      <alignment horizontal="center" vertical="center" wrapText="1"/>
    </xf>
    <xf numFmtId="0" fontId="31" fillId="3" borderId="44" xfId="0" applyFont="1" applyFill="1" applyBorder="1" applyAlignment="1">
      <alignment horizontal="right" vertical="center"/>
    </xf>
    <xf numFmtId="0" fontId="31" fillId="3" borderId="72" xfId="0" applyFont="1" applyFill="1" applyBorder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1" fillId="3" borderId="57" xfId="0" applyFont="1" applyFill="1" applyBorder="1" applyAlignment="1">
      <alignment horizontal="right" vertical="center" wrapText="1"/>
    </xf>
    <xf numFmtId="0" fontId="31" fillId="3" borderId="58" xfId="0" applyFont="1" applyFill="1" applyBorder="1" applyAlignment="1">
      <alignment horizontal="right" vertical="center" wrapText="1"/>
    </xf>
    <xf numFmtId="0" fontId="31" fillId="0" borderId="19" xfId="0" applyFont="1" applyBorder="1" applyAlignment="1">
      <alignment horizontal="left" vertical="center" wrapText="1"/>
    </xf>
    <xf numFmtId="0" fontId="47" fillId="0" borderId="20" xfId="0" applyFont="1" applyBorder="1" applyAlignment="1">
      <alignment horizontal="left" vertical="center" wrapText="1"/>
    </xf>
    <xf numFmtId="0" fontId="47" fillId="0" borderId="56" xfId="0" applyFont="1" applyBorder="1" applyAlignment="1">
      <alignment horizontal="left" vertical="center" wrapText="1"/>
    </xf>
    <xf numFmtId="0" fontId="47" fillId="0" borderId="21" xfId="0" applyFont="1" applyBorder="1" applyAlignment="1">
      <alignment horizontal="left"/>
    </xf>
    <xf numFmtId="0" fontId="47" fillId="0" borderId="4" xfId="0" applyFont="1" applyBorder="1" applyAlignment="1">
      <alignment horizontal="left"/>
    </xf>
    <xf numFmtId="0" fontId="47" fillId="0" borderId="18" xfId="0" applyFont="1" applyBorder="1" applyAlignment="1">
      <alignment horizontal="left"/>
    </xf>
    <xf numFmtId="0" fontId="47" fillId="0" borderId="38" xfId="0" applyFont="1" applyBorder="1" applyAlignment="1">
      <alignment horizontal="left" vertical="center" wrapText="1"/>
    </xf>
    <xf numFmtId="0" fontId="47" fillId="0" borderId="11" xfId="0" applyFont="1" applyBorder="1" applyAlignment="1">
      <alignment horizontal="left" vertical="center" wrapText="1"/>
    </xf>
    <xf numFmtId="0" fontId="47" fillId="0" borderId="25" xfId="0" applyFont="1" applyBorder="1" applyAlignment="1">
      <alignment horizontal="left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164" fontId="10" fillId="0" borderId="9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shrinkToFit="1"/>
    </xf>
    <xf numFmtId="164" fontId="7" fillId="0" borderId="9" xfId="0" applyNumberFormat="1" applyFont="1" applyBorder="1" applyAlignment="1">
      <alignment horizontal="center" vertical="center" shrinkToFit="1"/>
    </xf>
    <xf numFmtId="164" fontId="10" fillId="0" borderId="5" xfId="0" applyNumberFormat="1" applyFont="1" applyBorder="1" applyAlignment="1">
      <alignment horizontal="center" vertical="center" shrinkToFit="1"/>
    </xf>
    <xf numFmtId="164" fontId="10" fillId="0" borderId="9" xfId="0" applyNumberFormat="1" applyFont="1" applyBorder="1" applyAlignment="1">
      <alignment horizontal="center" vertical="center" shrinkToFit="1"/>
    </xf>
    <xf numFmtId="0" fontId="35" fillId="9" borderId="60" xfId="0" applyFont="1" applyFill="1" applyBorder="1" applyAlignment="1">
      <alignment horizontal="center" vertical="center" wrapText="1"/>
    </xf>
    <xf numFmtId="0" fontId="35" fillId="9" borderId="61" xfId="0" applyFont="1" applyFill="1" applyBorder="1" applyAlignment="1">
      <alignment horizontal="center" vertical="center" wrapText="1"/>
    </xf>
    <xf numFmtId="164" fontId="7" fillId="0" borderId="64" xfId="0" applyNumberFormat="1" applyFont="1" applyBorder="1" applyAlignment="1">
      <alignment horizontal="center" vertical="center" shrinkToFit="1"/>
    </xf>
    <xf numFmtId="164" fontId="7" fillId="0" borderId="68" xfId="0" applyNumberFormat="1" applyFont="1" applyBorder="1" applyAlignment="1">
      <alignment horizontal="center" vertical="center" shrinkToFit="1"/>
    </xf>
    <xf numFmtId="164" fontId="10" fillId="0" borderId="69" xfId="0" applyNumberFormat="1" applyFont="1" applyBorder="1" applyAlignment="1">
      <alignment horizontal="center" vertical="center" shrinkToFit="1"/>
    </xf>
    <xf numFmtId="164" fontId="10" fillId="0" borderId="35" xfId="0" applyNumberFormat="1" applyFont="1" applyBorder="1" applyAlignment="1">
      <alignment horizontal="center" vertical="center" shrinkToFit="1"/>
    </xf>
    <xf numFmtId="164" fontId="7" fillId="0" borderId="69" xfId="0" applyNumberFormat="1" applyFont="1" applyBorder="1" applyAlignment="1">
      <alignment horizontal="center" vertical="center" shrinkToFit="1"/>
    </xf>
    <xf numFmtId="164" fontId="7" fillId="0" borderId="35" xfId="0" applyNumberFormat="1" applyFont="1" applyBorder="1" applyAlignment="1">
      <alignment horizontal="center" vertical="center" shrinkToFit="1"/>
    </xf>
    <xf numFmtId="164" fontId="7" fillId="0" borderId="65" xfId="0" applyNumberFormat="1" applyFont="1" applyBorder="1" applyAlignment="1">
      <alignment horizontal="center" vertical="center" shrinkToFit="1"/>
    </xf>
    <xf numFmtId="164" fontId="7" fillId="0" borderId="63" xfId="0" applyNumberFormat="1" applyFont="1" applyBorder="1" applyAlignment="1">
      <alignment horizontal="center" vertical="center" shrinkToFit="1"/>
    </xf>
    <xf numFmtId="164" fontId="10" fillId="0" borderId="70" xfId="0" applyNumberFormat="1" applyFont="1" applyBorder="1" applyAlignment="1">
      <alignment horizontal="center" vertical="center" wrapText="1"/>
    </xf>
    <xf numFmtId="0" fontId="35" fillId="9" borderId="46" xfId="0" applyFont="1" applyFill="1" applyBorder="1" applyAlignment="1">
      <alignment horizontal="center" vertical="center" wrapText="1"/>
    </xf>
    <xf numFmtId="0" fontId="35" fillId="9" borderId="36" xfId="0" applyFont="1" applyFill="1" applyBorder="1" applyAlignment="1">
      <alignment horizontal="center" vertical="center" wrapText="1"/>
    </xf>
    <xf numFmtId="0" fontId="39" fillId="9" borderId="46" xfId="0" applyFont="1" applyFill="1" applyBorder="1" applyAlignment="1">
      <alignment horizontal="center" vertical="center" wrapText="1"/>
    </xf>
    <xf numFmtId="0" fontId="39" fillId="9" borderId="3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showGridLines="0" workbookViewId="0">
      <selection activeCell="B2" sqref="B2"/>
    </sheetView>
  </sheetViews>
  <sheetFormatPr baseColWidth="10" defaultRowHeight="12.75" x14ac:dyDescent="0.2"/>
  <cols>
    <col min="1" max="1" width="56.1640625" customWidth="1"/>
    <col min="2" max="2" width="115" customWidth="1"/>
    <col min="4" max="4" width="36.33203125" customWidth="1"/>
    <col min="5" max="5" width="16.1640625" customWidth="1"/>
    <col min="6" max="6" width="18.6640625" customWidth="1"/>
    <col min="7" max="7" width="16.6640625" customWidth="1"/>
    <col min="8" max="8" width="29.1640625" customWidth="1"/>
    <col min="10" max="10" width="36" customWidth="1"/>
  </cols>
  <sheetData>
    <row r="1" spans="1:8" ht="30.75" customHeight="1" thickBot="1" x14ac:dyDescent="0.25">
      <c r="A1" s="38"/>
    </row>
    <row r="2" spans="1:8" ht="24" thickBot="1" x14ac:dyDescent="0.4">
      <c r="A2" s="43" t="s">
        <v>31</v>
      </c>
      <c r="B2" s="98"/>
      <c r="D2" s="157" t="s">
        <v>32</v>
      </c>
      <c r="E2" s="158"/>
      <c r="F2" s="158"/>
      <c r="G2" s="158"/>
      <c r="H2" s="159"/>
    </row>
    <row r="3" spans="1:8" ht="24" customHeight="1" x14ac:dyDescent="0.2">
      <c r="A3" s="37" t="s">
        <v>30</v>
      </c>
      <c r="B3" s="99"/>
      <c r="D3" s="46"/>
      <c r="E3" s="39"/>
      <c r="F3" s="39"/>
      <c r="G3" s="39"/>
      <c r="H3" s="47"/>
    </row>
    <row r="4" spans="1:8" ht="24" customHeight="1" x14ac:dyDescent="0.2">
      <c r="A4" s="42" t="s">
        <v>39</v>
      </c>
      <c r="B4" s="100"/>
      <c r="D4" s="48" t="s">
        <v>33</v>
      </c>
      <c r="E4" s="40" t="s">
        <v>34</v>
      </c>
      <c r="F4" s="40" t="s">
        <v>35</v>
      </c>
      <c r="G4" s="40" t="s">
        <v>36</v>
      </c>
      <c r="H4" s="49" t="s">
        <v>37</v>
      </c>
    </row>
    <row r="5" spans="1:8" ht="24" customHeight="1" thickBot="1" x14ac:dyDescent="0.25">
      <c r="A5" s="44" t="s">
        <v>40</v>
      </c>
      <c r="B5" s="101"/>
      <c r="D5" s="48" t="s">
        <v>38</v>
      </c>
      <c r="E5" s="40">
        <v>50</v>
      </c>
      <c r="F5" s="40">
        <v>60</v>
      </c>
      <c r="G5" s="40">
        <v>70</v>
      </c>
      <c r="H5" s="49">
        <v>80</v>
      </c>
    </row>
    <row r="6" spans="1:8" ht="13.5" thickBot="1" x14ac:dyDescent="0.25">
      <c r="D6" s="50"/>
      <c r="E6" s="41"/>
      <c r="F6" s="41"/>
      <c r="G6" s="41"/>
      <c r="H6" s="51"/>
    </row>
    <row r="7" spans="1:8" ht="45" customHeight="1" thickBot="1" x14ac:dyDescent="0.25">
      <c r="A7" s="45" t="s">
        <v>41</v>
      </c>
      <c r="B7" s="102">
        <f>MIN(100,SUM('Bloque 1'!F29+'Bloque 2'!G42+'Bloque 3'!G13))</f>
        <v>0</v>
      </c>
      <c r="D7" s="151" t="s">
        <v>49</v>
      </c>
      <c r="E7" s="152"/>
      <c r="F7" s="152"/>
      <c r="G7" s="152"/>
      <c r="H7" s="153"/>
    </row>
    <row r="8" spans="1:8" ht="26.25" customHeight="1" thickBot="1" x14ac:dyDescent="0.25">
      <c r="D8" s="154"/>
      <c r="E8" s="155"/>
      <c r="F8" s="155"/>
      <c r="G8" s="155"/>
      <c r="H8" s="156"/>
    </row>
    <row r="11" spans="1:8" ht="30.75" customHeight="1" x14ac:dyDescent="0.2"/>
    <row r="13" spans="1:8" ht="53.25" customHeight="1" x14ac:dyDescent="0.2"/>
  </sheetData>
  <sheetProtection sheet="1" selectLockedCells="1"/>
  <mergeCells count="2">
    <mergeCell ref="D7:H8"/>
    <mergeCell ref="D2:H2"/>
  </mergeCells>
  <pageMargins left="0.25" right="0.25" top="0.75" bottom="0.75" header="0.3" footer="0.3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topLeftCell="A11" zoomScale="90" zoomScaleNormal="90" workbookViewId="0">
      <selection activeCell="C17" sqref="C17"/>
    </sheetView>
  </sheetViews>
  <sheetFormatPr baseColWidth="10" defaultRowHeight="12.75" x14ac:dyDescent="0.2"/>
  <cols>
    <col min="1" max="1" width="68.5" style="39" customWidth="1"/>
    <col min="2" max="2" width="80" style="39" customWidth="1"/>
    <col min="3" max="3" width="30.5" style="39" customWidth="1"/>
    <col min="4" max="4" width="27.1640625" style="39" customWidth="1"/>
    <col min="5" max="5" width="25.6640625" style="39" customWidth="1"/>
    <col min="6" max="6" width="25.5" style="39" customWidth="1"/>
    <col min="7" max="8" width="12" style="39"/>
    <col min="9" max="9" width="37.33203125" style="39" customWidth="1"/>
    <col min="10" max="10" width="15" style="39" customWidth="1"/>
    <col min="11" max="16384" width="12" style="39"/>
  </cols>
  <sheetData>
    <row r="1" spans="1:13" ht="23.25" x14ac:dyDescent="0.35">
      <c r="A1" s="182" t="s">
        <v>81</v>
      </c>
      <c r="B1" s="182"/>
      <c r="C1" s="182"/>
      <c r="D1" s="182"/>
      <c r="E1" s="182"/>
      <c r="F1" s="182"/>
    </row>
    <row r="2" spans="1:13" ht="13.5" thickBot="1" x14ac:dyDescent="0.25"/>
    <row r="3" spans="1:13" ht="24" customHeight="1" x14ac:dyDescent="0.3">
      <c r="A3" s="135" t="s">
        <v>82</v>
      </c>
      <c r="B3" s="183"/>
      <c r="C3" s="183"/>
      <c r="D3" s="183"/>
      <c r="E3" s="183"/>
      <c r="F3" s="184"/>
    </row>
    <row r="4" spans="1:13" ht="24" thickBot="1" x14ac:dyDescent="0.4">
      <c r="A4" s="136" t="s">
        <v>83</v>
      </c>
      <c r="B4" s="185"/>
      <c r="C4" s="185"/>
      <c r="D4" s="185"/>
      <c r="E4" s="185"/>
      <c r="F4" s="186"/>
      <c r="I4" s="187" t="s">
        <v>32</v>
      </c>
      <c r="J4" s="188"/>
      <c r="K4" s="188"/>
      <c r="L4" s="188"/>
      <c r="M4" s="188"/>
    </row>
    <row r="5" spans="1:13" ht="24" customHeight="1" x14ac:dyDescent="0.2">
      <c r="A5" s="136" t="s">
        <v>84</v>
      </c>
      <c r="B5" s="189"/>
      <c r="C5" s="189"/>
      <c r="D5" s="189"/>
      <c r="E5" s="189"/>
      <c r="F5" s="190"/>
    </row>
    <row r="6" spans="1:13" ht="68.25" customHeight="1" x14ac:dyDescent="0.2">
      <c r="A6" s="136" t="s">
        <v>85</v>
      </c>
      <c r="B6" s="172"/>
      <c r="C6" s="172"/>
      <c r="D6" s="172"/>
      <c r="E6" s="172"/>
      <c r="F6" s="173"/>
      <c r="I6" s="137" t="s">
        <v>33</v>
      </c>
      <c r="J6" s="40" t="s">
        <v>34</v>
      </c>
      <c r="K6" s="40" t="s">
        <v>35</v>
      </c>
      <c r="L6" s="40" t="s">
        <v>36</v>
      </c>
      <c r="M6" s="40" t="s">
        <v>37</v>
      </c>
    </row>
    <row r="7" spans="1:13" ht="55.5" customHeight="1" thickBot="1" x14ac:dyDescent="0.25">
      <c r="A7" s="138" t="s">
        <v>86</v>
      </c>
      <c r="B7" s="174"/>
      <c r="C7" s="174"/>
      <c r="D7" s="174"/>
      <c r="E7" s="174"/>
      <c r="F7" s="175"/>
      <c r="I7" s="137" t="s">
        <v>38</v>
      </c>
      <c r="J7" s="40">
        <v>50</v>
      </c>
      <c r="K7" s="40">
        <v>60</v>
      </c>
      <c r="L7" s="40">
        <v>70</v>
      </c>
      <c r="M7" s="40">
        <v>80</v>
      </c>
    </row>
    <row r="8" spans="1:13" x14ac:dyDescent="0.2">
      <c r="I8" s="41"/>
      <c r="J8" s="41"/>
      <c r="K8" s="41"/>
      <c r="L8" s="41"/>
      <c r="M8" s="41"/>
    </row>
    <row r="9" spans="1:13" ht="32.25" customHeight="1" thickBot="1" x14ac:dyDescent="0.25">
      <c r="I9" s="152" t="s">
        <v>87</v>
      </c>
      <c r="J9" s="152"/>
      <c r="K9" s="152"/>
      <c r="L9" s="152"/>
      <c r="M9" s="152"/>
    </row>
    <row r="10" spans="1:13" ht="33.75" customHeight="1" x14ac:dyDescent="0.2">
      <c r="A10" s="176" t="s">
        <v>88</v>
      </c>
      <c r="B10" s="177"/>
      <c r="C10" s="177"/>
      <c r="D10" s="177"/>
      <c r="E10" s="177"/>
      <c r="F10" s="178"/>
      <c r="I10" s="152"/>
      <c r="J10" s="152"/>
      <c r="K10" s="152"/>
      <c r="L10" s="152"/>
      <c r="M10" s="152"/>
    </row>
    <row r="11" spans="1:13" ht="45" customHeight="1" thickBot="1" x14ac:dyDescent="0.25">
      <c r="A11" s="179" t="s">
        <v>89</v>
      </c>
      <c r="B11" s="180"/>
      <c r="C11" s="180"/>
      <c r="D11" s="180"/>
      <c r="E11" s="180"/>
      <c r="F11" s="181"/>
      <c r="I11" s="139"/>
      <c r="J11" s="139"/>
      <c r="K11" s="139"/>
      <c r="L11" s="139"/>
      <c r="M11" s="139"/>
    </row>
    <row r="12" spans="1:13" ht="49.5" customHeight="1" x14ac:dyDescent="0.2">
      <c r="A12" s="147" t="s">
        <v>90</v>
      </c>
      <c r="B12" s="147" t="s">
        <v>91</v>
      </c>
      <c r="C12" s="147" t="s">
        <v>92</v>
      </c>
      <c r="D12" s="147" t="s">
        <v>93</v>
      </c>
      <c r="E12" s="147" t="s">
        <v>94</v>
      </c>
      <c r="F12" s="147" t="s">
        <v>95</v>
      </c>
    </row>
    <row r="13" spans="1:13" ht="30" customHeight="1" x14ac:dyDescent="0.2">
      <c r="A13" s="160" t="s">
        <v>96</v>
      </c>
      <c r="B13" s="142" t="s">
        <v>97</v>
      </c>
      <c r="C13" s="146"/>
      <c r="D13" s="163">
        <f>SUM($C$13:$C$18)/6</f>
        <v>0</v>
      </c>
      <c r="E13" s="163">
        <v>0.5</v>
      </c>
      <c r="F13" s="163">
        <f>$D$13*$E$13</f>
        <v>0</v>
      </c>
    </row>
    <row r="14" spans="1:13" ht="27.75" customHeight="1" x14ac:dyDescent="0.2">
      <c r="A14" s="161"/>
      <c r="B14" s="142" t="s">
        <v>98</v>
      </c>
      <c r="C14" s="146"/>
      <c r="D14" s="164"/>
      <c r="E14" s="164"/>
      <c r="F14" s="164"/>
    </row>
    <row r="15" spans="1:13" ht="30.75" customHeight="1" x14ac:dyDescent="0.2">
      <c r="A15" s="161"/>
      <c r="B15" s="142" t="s">
        <v>99</v>
      </c>
      <c r="C15" s="146"/>
      <c r="D15" s="164"/>
      <c r="E15" s="164"/>
      <c r="F15" s="164"/>
    </row>
    <row r="16" spans="1:13" ht="33.75" customHeight="1" x14ac:dyDescent="0.2">
      <c r="A16" s="161"/>
      <c r="B16" s="142" t="s">
        <v>100</v>
      </c>
      <c r="C16" s="146"/>
      <c r="D16" s="164"/>
      <c r="E16" s="164"/>
      <c r="F16" s="164"/>
    </row>
    <row r="17" spans="1:9" ht="27.75" customHeight="1" x14ac:dyDescent="0.2">
      <c r="A17" s="161"/>
      <c r="B17" s="142" t="s">
        <v>101</v>
      </c>
      <c r="C17" s="146"/>
      <c r="D17" s="164"/>
      <c r="E17" s="164"/>
      <c r="F17" s="164"/>
    </row>
    <row r="18" spans="1:9" ht="27.75" customHeight="1" x14ac:dyDescent="0.2">
      <c r="A18" s="162"/>
      <c r="B18" s="142" t="s">
        <v>102</v>
      </c>
      <c r="C18" s="146"/>
      <c r="D18" s="165"/>
      <c r="E18" s="165"/>
      <c r="F18" s="165"/>
    </row>
    <row r="19" spans="1:9" ht="24.75" customHeight="1" x14ac:dyDescent="0.2">
      <c r="A19" s="166" t="s">
        <v>103</v>
      </c>
      <c r="B19" s="140" t="s">
        <v>104</v>
      </c>
      <c r="C19" s="146"/>
      <c r="D19" s="169">
        <f>SUM($C$19:$C$22)/4</f>
        <v>0</v>
      </c>
      <c r="E19" s="169">
        <v>0.25</v>
      </c>
      <c r="F19" s="169">
        <f>$D$19*$E$19</f>
        <v>0</v>
      </c>
    </row>
    <row r="20" spans="1:9" ht="30.75" customHeight="1" x14ac:dyDescent="0.2">
      <c r="A20" s="167"/>
      <c r="B20" s="140" t="s">
        <v>105</v>
      </c>
      <c r="C20" s="146"/>
      <c r="D20" s="170"/>
      <c r="E20" s="170"/>
      <c r="F20" s="170"/>
    </row>
    <row r="21" spans="1:9" ht="26.25" customHeight="1" x14ac:dyDescent="0.2">
      <c r="A21" s="167"/>
      <c r="B21" s="140" t="s">
        <v>106</v>
      </c>
      <c r="C21" s="146"/>
      <c r="D21" s="170"/>
      <c r="E21" s="170"/>
      <c r="F21" s="170"/>
    </row>
    <row r="22" spans="1:9" ht="26.25" customHeight="1" x14ac:dyDescent="0.2">
      <c r="A22" s="168"/>
      <c r="B22" s="140" t="s">
        <v>107</v>
      </c>
      <c r="C22" s="146"/>
      <c r="D22" s="171"/>
      <c r="E22" s="171"/>
      <c r="F22" s="171"/>
      <c r="I22" s="141"/>
    </row>
    <row r="23" spans="1:9" ht="26.25" customHeight="1" x14ac:dyDescent="0.2">
      <c r="A23" s="203" t="s">
        <v>108</v>
      </c>
      <c r="B23" s="148" t="s">
        <v>109</v>
      </c>
      <c r="C23" s="146"/>
      <c r="D23" s="206">
        <f>SUM($C$23:$C$26)/4</f>
        <v>0</v>
      </c>
      <c r="E23" s="206">
        <v>0.25</v>
      </c>
      <c r="F23" s="206">
        <f>$D$23*$E$23</f>
        <v>0</v>
      </c>
    </row>
    <row r="24" spans="1:9" ht="24.75" customHeight="1" x14ac:dyDescent="0.2">
      <c r="A24" s="204"/>
      <c r="B24" s="148" t="s">
        <v>110</v>
      </c>
      <c r="C24" s="146"/>
      <c r="D24" s="207"/>
      <c r="E24" s="207"/>
      <c r="F24" s="207"/>
    </row>
    <row r="25" spans="1:9" ht="28.5" customHeight="1" x14ac:dyDescent="0.2">
      <c r="A25" s="204"/>
      <c r="B25" s="148" t="s">
        <v>111</v>
      </c>
      <c r="C25" s="146"/>
      <c r="D25" s="207"/>
      <c r="E25" s="207"/>
      <c r="F25" s="207"/>
    </row>
    <row r="26" spans="1:9" ht="24.75" customHeight="1" x14ac:dyDescent="0.2">
      <c r="A26" s="205"/>
      <c r="B26" s="148" t="s">
        <v>112</v>
      </c>
      <c r="C26" s="146"/>
      <c r="D26" s="208"/>
      <c r="E26" s="208"/>
      <c r="F26" s="208"/>
    </row>
    <row r="27" spans="1:9" ht="42.75" customHeight="1" thickBot="1" x14ac:dyDescent="0.25">
      <c r="A27" s="209" t="s">
        <v>113</v>
      </c>
      <c r="B27" s="209"/>
      <c r="C27" s="209"/>
      <c r="D27" s="209"/>
      <c r="E27" s="210"/>
      <c r="F27" s="149">
        <f>SUM($F$13:$F$26)</f>
        <v>0</v>
      </c>
    </row>
    <row r="28" spans="1:9" ht="30" customHeight="1" thickBot="1" x14ac:dyDescent="0.25">
      <c r="A28" s="211"/>
      <c r="B28" s="211"/>
      <c r="C28" s="211"/>
      <c r="D28" s="211"/>
      <c r="E28" s="211"/>
      <c r="F28" s="211"/>
    </row>
    <row r="29" spans="1:9" ht="42.75" customHeight="1" thickBot="1" x14ac:dyDescent="0.25">
      <c r="A29" s="212" t="s">
        <v>114</v>
      </c>
      <c r="B29" s="213"/>
      <c r="C29" s="213"/>
      <c r="D29" s="213"/>
      <c r="E29" s="213"/>
      <c r="F29" s="150">
        <f>$F$27*70/4</f>
        <v>0</v>
      </c>
    </row>
    <row r="30" spans="1:9" ht="13.5" thickBot="1" x14ac:dyDescent="0.25">
      <c r="C30" s="1"/>
      <c r="D30" s="1"/>
    </row>
    <row r="31" spans="1:9" ht="45" customHeight="1" x14ac:dyDescent="0.2">
      <c r="A31" s="214" t="s">
        <v>115</v>
      </c>
      <c r="B31" s="215"/>
      <c r="C31" s="215"/>
      <c r="D31" s="215"/>
      <c r="E31" s="215"/>
      <c r="F31" s="216"/>
    </row>
    <row r="32" spans="1:9" ht="21" x14ac:dyDescent="0.35">
      <c r="A32" s="217" t="s">
        <v>116</v>
      </c>
      <c r="B32" s="218"/>
      <c r="C32" s="218"/>
      <c r="D32" s="218"/>
      <c r="E32" s="218"/>
      <c r="F32" s="219"/>
    </row>
    <row r="33" spans="1:6" ht="17.25" customHeight="1" x14ac:dyDescent="0.2">
      <c r="A33" s="220" t="s">
        <v>117</v>
      </c>
      <c r="B33" s="221"/>
      <c r="C33" s="221"/>
      <c r="D33" s="221"/>
      <c r="E33" s="221"/>
      <c r="F33" s="222"/>
    </row>
    <row r="34" spans="1:6" ht="21" x14ac:dyDescent="0.2">
      <c r="A34" s="191" t="s">
        <v>118</v>
      </c>
      <c r="B34" s="192"/>
      <c r="C34" s="192"/>
      <c r="D34" s="192"/>
      <c r="E34" s="192"/>
      <c r="F34" s="193"/>
    </row>
    <row r="35" spans="1:6" ht="18" customHeight="1" x14ac:dyDescent="0.35">
      <c r="A35" s="194" t="s">
        <v>119</v>
      </c>
      <c r="B35" s="195"/>
      <c r="C35" s="195"/>
      <c r="D35" s="195"/>
      <c r="E35" s="195"/>
      <c r="F35" s="196"/>
    </row>
    <row r="36" spans="1:6" ht="21.75" thickBot="1" x14ac:dyDescent="0.25">
      <c r="A36" s="197" t="s">
        <v>120</v>
      </c>
      <c r="B36" s="198"/>
      <c r="C36" s="198"/>
      <c r="D36" s="198"/>
      <c r="E36" s="198"/>
      <c r="F36" s="199"/>
    </row>
    <row r="37" spans="1:6" ht="16.5" thickBot="1" x14ac:dyDescent="0.3">
      <c r="A37" s="143"/>
      <c r="B37" s="143"/>
      <c r="C37" s="143"/>
      <c r="D37" s="143"/>
      <c r="E37" s="143"/>
      <c r="F37" s="143"/>
    </row>
    <row r="38" spans="1:6" ht="51.75" customHeight="1" thickBot="1" x14ac:dyDescent="0.25">
      <c r="A38" s="200" t="s">
        <v>121</v>
      </c>
      <c r="B38" s="201"/>
      <c r="C38" s="201"/>
      <c r="D38" s="201"/>
      <c r="E38" s="201"/>
      <c r="F38" s="202"/>
    </row>
    <row r="39" spans="1:6" ht="15" customHeight="1" x14ac:dyDescent="0.2">
      <c r="A39" s="144"/>
      <c r="B39" s="144"/>
      <c r="C39" s="144"/>
      <c r="D39" s="144"/>
      <c r="E39" s="144"/>
      <c r="F39" s="144"/>
    </row>
    <row r="40" spans="1:6" ht="18" customHeight="1" x14ac:dyDescent="0.2">
      <c r="A40" s="144"/>
      <c r="B40" s="144"/>
      <c r="C40" s="144"/>
      <c r="D40" s="144"/>
      <c r="E40" s="144"/>
      <c r="F40" s="144"/>
    </row>
    <row r="41" spans="1:6" ht="8.25" customHeight="1" x14ac:dyDescent="0.2">
      <c r="A41" s="144"/>
      <c r="B41" s="144"/>
      <c r="C41" s="144"/>
      <c r="D41" s="144"/>
      <c r="E41" s="144"/>
      <c r="F41" s="144"/>
    </row>
    <row r="42" spans="1:6" ht="15" hidden="1" customHeight="1" x14ac:dyDescent="0.35">
      <c r="A42" s="145"/>
      <c r="B42" s="145"/>
      <c r="C42" s="145"/>
      <c r="D42" s="145"/>
      <c r="E42" s="145"/>
      <c r="F42" s="145"/>
    </row>
    <row r="43" spans="1:6" ht="15" hidden="1" customHeight="1" x14ac:dyDescent="0.35">
      <c r="A43" s="145"/>
      <c r="B43" s="145"/>
      <c r="C43" s="145"/>
      <c r="D43" s="145"/>
      <c r="E43" s="145"/>
      <c r="F43" s="145"/>
    </row>
    <row r="44" spans="1:6" ht="20.25" customHeight="1" x14ac:dyDescent="0.35">
      <c r="A44" s="145"/>
      <c r="B44" s="145"/>
      <c r="C44" s="145"/>
      <c r="D44" s="145"/>
      <c r="E44" s="145"/>
      <c r="F44" s="145"/>
    </row>
  </sheetData>
  <sheetProtection sheet="1" selectLockedCells="1"/>
  <mergeCells count="32">
    <mergeCell ref="A34:F34"/>
    <mergeCell ref="A35:F35"/>
    <mergeCell ref="A36:F36"/>
    <mergeCell ref="A38:F38"/>
    <mergeCell ref="A23:A26"/>
    <mergeCell ref="D23:D26"/>
    <mergeCell ref="E23:E26"/>
    <mergeCell ref="F23:F26"/>
    <mergeCell ref="A27:E27"/>
    <mergeCell ref="A28:F28"/>
    <mergeCell ref="A29:E29"/>
    <mergeCell ref="A31:F31"/>
    <mergeCell ref="A32:F32"/>
    <mergeCell ref="A33:F33"/>
    <mergeCell ref="A1:F1"/>
    <mergeCell ref="B3:F3"/>
    <mergeCell ref="B4:F4"/>
    <mergeCell ref="I4:M4"/>
    <mergeCell ref="B5:F5"/>
    <mergeCell ref="B6:F6"/>
    <mergeCell ref="B7:F7"/>
    <mergeCell ref="I9:M10"/>
    <mergeCell ref="A10:F10"/>
    <mergeCell ref="A11:F11"/>
    <mergeCell ref="A13:A18"/>
    <mergeCell ref="D13:D18"/>
    <mergeCell ref="E13:E18"/>
    <mergeCell ref="F13:F18"/>
    <mergeCell ref="A19:A22"/>
    <mergeCell ref="D19:D22"/>
    <mergeCell ref="E19:E22"/>
    <mergeCell ref="F19:F22"/>
  </mergeCells>
  <pageMargins left="0.25" right="0.25" top="0.75" bottom="0.75" header="0.3" footer="0.3"/>
  <pageSetup paperSize="9" scale="2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showGridLines="0" tabSelected="1" zoomScale="120" zoomScaleNormal="120" workbookViewId="0">
      <selection activeCell="E5" sqref="E5"/>
    </sheetView>
  </sheetViews>
  <sheetFormatPr baseColWidth="10" defaultColWidth="12" defaultRowHeight="12.75" x14ac:dyDescent="0.2"/>
  <cols>
    <col min="1" max="1" width="98.6640625" style="2" customWidth="1"/>
    <col min="2" max="2" width="32" style="2" customWidth="1"/>
    <col min="3" max="3" width="22" style="2" customWidth="1"/>
    <col min="4" max="5" width="17" style="2" customWidth="1"/>
    <col min="6" max="6" width="18.6640625" style="2" customWidth="1"/>
    <col min="7" max="7" width="15.1640625" style="2" customWidth="1"/>
    <col min="8" max="16384" width="12" style="2"/>
  </cols>
  <sheetData>
    <row r="1" spans="1:7" s="6" customFormat="1" ht="59.25" customHeight="1" thickBot="1" x14ac:dyDescent="0.25">
      <c r="A1" s="67" t="s">
        <v>76</v>
      </c>
      <c r="B1" s="68"/>
      <c r="C1" s="68"/>
      <c r="D1" s="68"/>
      <c r="E1" s="68"/>
      <c r="F1" s="68"/>
      <c r="G1" s="68"/>
    </row>
    <row r="2" spans="1:7" s="5" customFormat="1" ht="33" customHeight="1" x14ac:dyDescent="0.2">
      <c r="A2" s="69" t="s">
        <v>10</v>
      </c>
      <c r="B2" s="229" t="s">
        <v>9</v>
      </c>
      <c r="C2" s="230"/>
      <c r="D2" s="229" t="s">
        <v>42</v>
      </c>
      <c r="E2" s="230"/>
      <c r="F2" s="70" t="s">
        <v>54</v>
      </c>
      <c r="G2" s="71" t="s">
        <v>11</v>
      </c>
    </row>
    <row r="3" spans="1:7" s="75" customFormat="1" ht="19.5" customHeight="1" x14ac:dyDescent="0.2">
      <c r="A3" s="72" t="s">
        <v>55</v>
      </c>
      <c r="B3" s="73"/>
      <c r="C3" s="73"/>
      <c r="D3" s="73"/>
      <c r="E3" s="73"/>
      <c r="F3" s="73"/>
      <c r="G3" s="74"/>
    </row>
    <row r="4" spans="1:7" s="4" customFormat="1" ht="16.5" x14ac:dyDescent="0.2">
      <c r="A4" s="20" t="s">
        <v>56</v>
      </c>
      <c r="B4" s="55"/>
      <c r="C4" s="15"/>
      <c r="D4" s="15"/>
      <c r="E4" s="76" t="s">
        <v>52</v>
      </c>
      <c r="F4" s="15"/>
      <c r="G4" s="30"/>
    </row>
    <row r="5" spans="1:7" s="4" customFormat="1" ht="16.5" x14ac:dyDescent="0.2">
      <c r="A5" s="18" t="s">
        <v>1</v>
      </c>
      <c r="B5" s="225">
        <v>12</v>
      </c>
      <c r="C5" s="226"/>
      <c r="D5" s="56" t="s">
        <v>43</v>
      </c>
      <c r="E5" s="106"/>
      <c r="F5" s="13" t="s">
        <v>7</v>
      </c>
      <c r="G5" s="103">
        <f>B5*E5</f>
        <v>0</v>
      </c>
    </row>
    <row r="6" spans="1:7" s="4" customFormat="1" ht="16.5" x14ac:dyDescent="0.2">
      <c r="A6" s="17" t="s">
        <v>12</v>
      </c>
      <c r="B6" s="225">
        <v>8</v>
      </c>
      <c r="C6" s="226"/>
      <c r="D6" s="56" t="s">
        <v>43</v>
      </c>
      <c r="E6" s="106"/>
      <c r="F6" s="11" t="s">
        <v>7</v>
      </c>
      <c r="G6" s="103">
        <f t="shared" ref="G6:G13" si="0">B6*E6</f>
        <v>0</v>
      </c>
    </row>
    <row r="7" spans="1:7" s="4" customFormat="1" ht="16.5" x14ac:dyDescent="0.2">
      <c r="A7" s="20" t="s">
        <v>13</v>
      </c>
      <c r="B7" s="55"/>
      <c r="C7" s="76" t="s">
        <v>53</v>
      </c>
      <c r="D7" s="15"/>
      <c r="E7" s="76" t="s">
        <v>52</v>
      </c>
      <c r="F7" s="15"/>
      <c r="G7" s="104"/>
    </row>
    <row r="8" spans="1:7" s="4" customFormat="1" ht="16.5" x14ac:dyDescent="0.2">
      <c r="A8" s="18" t="s">
        <v>13</v>
      </c>
      <c r="B8" s="8" t="s">
        <v>57</v>
      </c>
      <c r="C8" s="109"/>
      <c r="D8" s="56" t="s">
        <v>43</v>
      </c>
      <c r="E8" s="118"/>
      <c r="F8" s="11" t="s">
        <v>7</v>
      </c>
      <c r="G8" s="103">
        <f>0.1*C8</f>
        <v>0</v>
      </c>
    </row>
    <row r="9" spans="1:7" s="4" customFormat="1" ht="28.5" customHeight="1" x14ac:dyDescent="0.2">
      <c r="A9" s="20" t="s">
        <v>58</v>
      </c>
      <c r="B9" s="55"/>
      <c r="C9" s="15"/>
      <c r="D9" s="15"/>
      <c r="E9" s="76" t="s">
        <v>52</v>
      </c>
      <c r="F9" s="15"/>
      <c r="G9" s="104"/>
    </row>
    <row r="10" spans="1:7" s="4" customFormat="1" ht="16.5" x14ac:dyDescent="0.2">
      <c r="A10" s="19" t="s">
        <v>59</v>
      </c>
      <c r="B10" s="225">
        <v>3</v>
      </c>
      <c r="C10" s="226"/>
      <c r="D10" s="57" t="s">
        <v>46</v>
      </c>
      <c r="E10" s="107"/>
      <c r="F10" s="14" t="s">
        <v>7</v>
      </c>
      <c r="G10" s="103">
        <f t="shared" si="0"/>
        <v>0</v>
      </c>
    </row>
    <row r="11" spans="1:7" s="4" customFormat="1" ht="16.5" x14ac:dyDescent="0.2">
      <c r="A11" s="20" t="s">
        <v>14</v>
      </c>
      <c r="B11" s="55"/>
      <c r="C11" s="15"/>
      <c r="D11" s="15"/>
      <c r="E11" s="76" t="s">
        <v>52</v>
      </c>
      <c r="F11" s="15"/>
      <c r="G11" s="104"/>
    </row>
    <row r="12" spans="1:7" s="4" customFormat="1" ht="16.5" x14ac:dyDescent="0.2">
      <c r="A12" s="16" t="s">
        <v>18</v>
      </c>
      <c r="B12" s="225">
        <v>2</v>
      </c>
      <c r="C12" s="226"/>
      <c r="D12" s="56" t="s">
        <v>45</v>
      </c>
      <c r="E12" s="106"/>
      <c r="F12" s="13" t="s">
        <v>7</v>
      </c>
      <c r="G12" s="103">
        <f t="shared" si="0"/>
        <v>0</v>
      </c>
    </row>
    <row r="13" spans="1:7" s="4" customFormat="1" ht="16.5" x14ac:dyDescent="0.2">
      <c r="A13" s="21" t="s">
        <v>16</v>
      </c>
      <c r="B13" s="231">
        <v>3</v>
      </c>
      <c r="C13" s="232"/>
      <c r="D13" s="58" t="s">
        <v>45</v>
      </c>
      <c r="E13" s="108"/>
      <c r="F13" s="12" t="s">
        <v>7</v>
      </c>
      <c r="G13" s="103">
        <f t="shared" si="0"/>
        <v>0</v>
      </c>
    </row>
    <row r="14" spans="1:7" s="4" customFormat="1" ht="16.5" x14ac:dyDescent="0.2">
      <c r="A14" s="20" t="s">
        <v>5</v>
      </c>
      <c r="B14" s="55"/>
      <c r="C14" s="76" t="s">
        <v>53</v>
      </c>
      <c r="D14" s="15"/>
      <c r="E14" s="76" t="s">
        <v>52</v>
      </c>
      <c r="F14" s="15"/>
      <c r="G14" s="104"/>
    </row>
    <row r="15" spans="1:7" s="4" customFormat="1" ht="17.25" thickBot="1" x14ac:dyDescent="0.25">
      <c r="A15" s="22" t="s">
        <v>5</v>
      </c>
      <c r="B15" s="59" t="s">
        <v>60</v>
      </c>
      <c r="C15" s="110"/>
      <c r="D15" s="60" t="s">
        <v>43</v>
      </c>
      <c r="E15" s="116"/>
      <c r="F15" s="10" t="s">
        <v>7</v>
      </c>
      <c r="G15" s="103">
        <f>0.05*C15</f>
        <v>0</v>
      </c>
    </row>
    <row r="16" spans="1:7" s="5" customFormat="1" ht="19.5" customHeight="1" thickBot="1" x14ac:dyDescent="0.25">
      <c r="A16" s="77" t="s">
        <v>17</v>
      </c>
      <c r="B16" s="78"/>
      <c r="C16" s="78"/>
      <c r="D16" s="79"/>
      <c r="E16" s="79"/>
      <c r="F16" s="80"/>
      <c r="G16" s="81">
        <f>SUM(G5:G15)</f>
        <v>0</v>
      </c>
    </row>
    <row r="17" spans="1:7" s="4" customFormat="1" ht="17.25" thickBot="1" x14ac:dyDescent="0.25">
      <c r="A17" s="23"/>
      <c r="B17" s="24"/>
      <c r="C17" s="24"/>
      <c r="D17" s="61"/>
      <c r="E17" s="61"/>
      <c r="F17" s="25"/>
      <c r="G17" s="31"/>
    </row>
    <row r="18" spans="1:7" s="85" customFormat="1" ht="19.5" customHeight="1" x14ac:dyDescent="0.2">
      <c r="A18" s="82" t="s">
        <v>61</v>
      </c>
      <c r="B18" s="83"/>
      <c r="C18" s="83"/>
      <c r="D18" s="83"/>
      <c r="E18" s="83"/>
      <c r="F18" s="83"/>
      <c r="G18" s="84"/>
    </row>
    <row r="19" spans="1:7" s="4" customFormat="1" ht="16.5" customHeight="1" x14ac:dyDescent="0.2">
      <c r="A19" s="20" t="s">
        <v>62</v>
      </c>
      <c r="B19" s="86"/>
      <c r="C19" s="76" t="s">
        <v>53</v>
      </c>
      <c r="D19" s="15"/>
      <c r="E19" s="76" t="s">
        <v>52</v>
      </c>
      <c r="F19" s="15"/>
      <c r="G19" s="30"/>
    </row>
    <row r="20" spans="1:7" s="4" customFormat="1" ht="16.5" customHeight="1" x14ac:dyDescent="0.2">
      <c r="A20" s="26" t="s">
        <v>8</v>
      </c>
      <c r="B20" s="54" t="s">
        <v>63</v>
      </c>
      <c r="C20" s="114"/>
      <c r="D20" s="60" t="s">
        <v>43</v>
      </c>
      <c r="E20" s="117"/>
      <c r="F20" s="62" t="s">
        <v>7</v>
      </c>
      <c r="G20" s="103">
        <f>0.2*C20</f>
        <v>0</v>
      </c>
    </row>
    <row r="21" spans="1:7" s="4" customFormat="1" ht="16.5" customHeight="1" x14ac:dyDescent="0.2">
      <c r="A21" s="20" t="s">
        <v>4</v>
      </c>
      <c r="B21" s="55"/>
      <c r="C21" s="15"/>
      <c r="D21" s="15"/>
      <c r="E21" s="76" t="s">
        <v>52</v>
      </c>
      <c r="F21" s="15"/>
      <c r="G21" s="104"/>
    </row>
    <row r="22" spans="1:7" s="4" customFormat="1" ht="16.5" customHeight="1" x14ac:dyDescent="0.2">
      <c r="A22" s="26" t="s">
        <v>4</v>
      </c>
      <c r="B22" s="233">
        <v>0.5</v>
      </c>
      <c r="C22" s="234"/>
      <c r="D22" s="60" t="s">
        <v>43</v>
      </c>
      <c r="E22" s="111"/>
      <c r="F22" s="62" t="s">
        <v>7</v>
      </c>
      <c r="G22" s="105">
        <f>B22*E22</f>
        <v>0</v>
      </c>
    </row>
    <row r="23" spans="1:7" s="4" customFormat="1" ht="16.5" customHeight="1" x14ac:dyDescent="0.2">
      <c r="A23" s="87" t="s">
        <v>15</v>
      </c>
      <c r="B23" s="55"/>
      <c r="C23" s="15"/>
      <c r="D23" s="15"/>
      <c r="E23" s="76" t="s">
        <v>52</v>
      </c>
      <c r="F23" s="15"/>
      <c r="G23" s="104"/>
    </row>
    <row r="24" spans="1:7" s="4" customFormat="1" ht="16.5" customHeight="1" x14ac:dyDescent="0.2">
      <c r="A24" s="27" t="s">
        <v>64</v>
      </c>
      <c r="B24" s="235">
        <v>1</v>
      </c>
      <c r="C24" s="236"/>
      <c r="D24" s="57" t="s">
        <v>46</v>
      </c>
      <c r="E24" s="112"/>
      <c r="F24" s="62" t="s">
        <v>7</v>
      </c>
      <c r="G24" s="103">
        <f>B24*E24</f>
        <v>0</v>
      </c>
    </row>
    <row r="25" spans="1:7" s="4" customFormat="1" ht="16.5" customHeight="1" x14ac:dyDescent="0.2">
      <c r="A25" s="20" t="s">
        <v>65</v>
      </c>
      <c r="B25" s="55"/>
      <c r="C25" s="15"/>
      <c r="D25" s="15"/>
      <c r="E25" s="76" t="s">
        <v>52</v>
      </c>
      <c r="F25" s="15"/>
      <c r="G25" s="104"/>
    </row>
    <row r="26" spans="1:7" s="4" customFormat="1" ht="16.5" customHeight="1" x14ac:dyDescent="0.2">
      <c r="A26" s="26" t="s">
        <v>66</v>
      </c>
      <c r="B26" s="237">
        <v>0.5</v>
      </c>
      <c r="C26" s="238"/>
      <c r="D26" s="57" t="s">
        <v>46</v>
      </c>
      <c r="E26" s="112"/>
      <c r="F26" s="62" t="s">
        <v>7</v>
      </c>
      <c r="G26" s="103">
        <f>B26*E26</f>
        <v>0</v>
      </c>
    </row>
    <row r="27" spans="1:7" s="4" customFormat="1" ht="16.5" customHeight="1" x14ac:dyDescent="0.2">
      <c r="A27" s="20" t="s">
        <v>67</v>
      </c>
      <c r="B27" s="55"/>
      <c r="C27" s="76" t="s">
        <v>68</v>
      </c>
      <c r="D27" s="15"/>
      <c r="E27" s="76" t="s">
        <v>52</v>
      </c>
      <c r="F27" s="15"/>
      <c r="G27" s="104"/>
    </row>
    <row r="28" spans="1:7" s="4" customFormat="1" ht="16.5" customHeight="1" x14ac:dyDescent="0.2">
      <c r="A28" s="88" t="s">
        <v>69</v>
      </c>
      <c r="B28" s="63" t="s">
        <v>70</v>
      </c>
      <c r="C28" s="115"/>
      <c r="D28" s="60" t="s">
        <v>43</v>
      </c>
      <c r="E28" s="117"/>
      <c r="F28" s="62" t="s">
        <v>0</v>
      </c>
      <c r="G28" s="103">
        <f>0.125*C28</f>
        <v>0</v>
      </c>
    </row>
    <row r="29" spans="1:7" s="4" customFormat="1" ht="16.5" customHeight="1" x14ac:dyDescent="0.2">
      <c r="A29" s="88" t="s">
        <v>71</v>
      </c>
      <c r="B29" s="63" t="s">
        <v>72</v>
      </c>
      <c r="C29" s="115"/>
      <c r="D29" s="60" t="s">
        <v>43</v>
      </c>
      <c r="E29" s="117"/>
      <c r="F29" s="62" t="s">
        <v>0</v>
      </c>
      <c r="G29" s="103">
        <f>0.1*C29</f>
        <v>0</v>
      </c>
    </row>
    <row r="30" spans="1:7" s="4" customFormat="1" ht="16.5" customHeight="1" x14ac:dyDescent="0.2">
      <c r="A30" s="20" t="s">
        <v>73</v>
      </c>
      <c r="B30" s="55"/>
      <c r="C30" s="15"/>
      <c r="D30" s="15"/>
      <c r="E30" s="76" t="s">
        <v>52</v>
      </c>
      <c r="F30" s="15"/>
      <c r="G30" s="104"/>
    </row>
    <row r="31" spans="1:7" s="4" customFormat="1" ht="16.5" customHeight="1" x14ac:dyDescent="0.2">
      <c r="A31" s="89" t="s">
        <v>74</v>
      </c>
      <c r="B31" s="239">
        <v>8</v>
      </c>
      <c r="C31" s="224"/>
      <c r="D31" s="64" t="s">
        <v>47</v>
      </c>
      <c r="E31" s="113"/>
      <c r="F31" s="65" t="s">
        <v>7</v>
      </c>
      <c r="G31" s="103">
        <f>B31*E31</f>
        <v>0</v>
      </c>
    </row>
    <row r="32" spans="1:7" s="4" customFormat="1" ht="16.5" customHeight="1" x14ac:dyDescent="0.2">
      <c r="A32" s="9" t="s">
        <v>75</v>
      </c>
      <c r="B32" s="223">
        <v>6</v>
      </c>
      <c r="C32" s="224"/>
      <c r="D32" s="64" t="s">
        <v>47</v>
      </c>
      <c r="E32" s="111"/>
      <c r="F32" s="65" t="s">
        <v>7</v>
      </c>
      <c r="G32" s="103">
        <f t="shared" ref="G32:G33" si="1">B32*E32</f>
        <v>0</v>
      </c>
    </row>
    <row r="33" spans="1:7" s="4" customFormat="1" ht="16.5" customHeight="1" x14ac:dyDescent="0.2">
      <c r="A33" s="9" t="s">
        <v>71</v>
      </c>
      <c r="B33" s="223">
        <v>5</v>
      </c>
      <c r="C33" s="224"/>
      <c r="D33" s="64" t="s">
        <v>47</v>
      </c>
      <c r="E33" s="111"/>
      <c r="F33" s="65" t="s">
        <v>7</v>
      </c>
      <c r="G33" s="103">
        <f t="shared" si="1"/>
        <v>0</v>
      </c>
    </row>
    <row r="34" spans="1:7" s="4" customFormat="1" ht="16.5" customHeight="1" x14ac:dyDescent="0.2">
      <c r="A34" s="20" t="s">
        <v>3</v>
      </c>
      <c r="B34" s="55"/>
      <c r="C34" s="15"/>
      <c r="D34" s="15"/>
      <c r="E34" s="76" t="s">
        <v>52</v>
      </c>
      <c r="F34" s="15"/>
      <c r="G34" s="104"/>
    </row>
    <row r="35" spans="1:7" s="4" customFormat="1" ht="16.5" customHeight="1" x14ac:dyDescent="0.2">
      <c r="A35" s="19" t="s">
        <v>3</v>
      </c>
      <c r="B35" s="225">
        <v>1</v>
      </c>
      <c r="C35" s="226"/>
      <c r="D35" s="64" t="s">
        <v>47</v>
      </c>
      <c r="E35" s="113"/>
      <c r="F35" s="14" t="s">
        <v>7</v>
      </c>
      <c r="G35" s="103">
        <f>B35*E35</f>
        <v>0</v>
      </c>
    </row>
    <row r="36" spans="1:7" s="4" customFormat="1" ht="16.5" customHeight="1" x14ac:dyDescent="0.2">
      <c r="A36" s="20" t="s">
        <v>2</v>
      </c>
      <c r="B36" s="55"/>
      <c r="C36" s="55"/>
      <c r="D36" s="66"/>
      <c r="E36" s="76" t="s">
        <v>52</v>
      </c>
      <c r="F36" s="15"/>
      <c r="G36" s="104"/>
    </row>
    <row r="37" spans="1:7" s="4" customFormat="1" ht="16.5" customHeight="1" x14ac:dyDescent="0.2">
      <c r="A37" s="16" t="s">
        <v>20</v>
      </c>
      <c r="B37" s="227">
        <v>1</v>
      </c>
      <c r="C37" s="228"/>
      <c r="D37" s="60" t="s">
        <v>43</v>
      </c>
      <c r="E37" s="106"/>
      <c r="F37" s="13" t="s">
        <v>7</v>
      </c>
      <c r="G37" s="103">
        <f t="shared" ref="G37:G39" si="2">B37*E37</f>
        <v>0</v>
      </c>
    </row>
    <row r="38" spans="1:7" s="4" customFormat="1" ht="16.5" customHeight="1" x14ac:dyDescent="0.2">
      <c r="A38" s="18" t="s">
        <v>21</v>
      </c>
      <c r="B38" s="227">
        <v>1</v>
      </c>
      <c r="C38" s="228"/>
      <c r="D38" s="60" t="s">
        <v>43</v>
      </c>
      <c r="E38" s="111"/>
      <c r="F38" s="11" t="s">
        <v>7</v>
      </c>
      <c r="G38" s="103">
        <f t="shared" si="2"/>
        <v>0</v>
      </c>
    </row>
    <row r="39" spans="1:7" s="4" customFormat="1" ht="16.5" customHeight="1" thickBot="1" x14ac:dyDescent="0.25">
      <c r="A39" s="18" t="s">
        <v>22</v>
      </c>
      <c r="B39" s="227">
        <v>1</v>
      </c>
      <c r="C39" s="228"/>
      <c r="D39" s="60" t="s">
        <v>43</v>
      </c>
      <c r="E39" s="111"/>
      <c r="F39" s="11" t="s">
        <v>7</v>
      </c>
      <c r="G39" s="103">
        <f t="shared" si="2"/>
        <v>0</v>
      </c>
    </row>
    <row r="40" spans="1:7" s="5" customFormat="1" ht="19.5" customHeight="1" thickBot="1" x14ac:dyDescent="0.25">
      <c r="A40" s="90" t="s">
        <v>19</v>
      </c>
      <c r="B40" s="91"/>
      <c r="C40" s="91"/>
      <c r="D40" s="91"/>
      <c r="E40" s="91"/>
      <c r="F40" s="91"/>
      <c r="G40" s="81">
        <f>SUM(G20:G39)</f>
        <v>0</v>
      </c>
    </row>
    <row r="41" spans="1:7" ht="13.5" thickBot="1" x14ac:dyDescent="0.25">
      <c r="G41" s="32"/>
    </row>
    <row r="42" spans="1:7" ht="59.25" customHeight="1" thickBot="1" x14ac:dyDescent="0.25">
      <c r="A42" s="28" t="s">
        <v>23</v>
      </c>
      <c r="B42" s="29"/>
      <c r="C42" s="29"/>
      <c r="D42" s="29"/>
      <c r="E42" s="29"/>
      <c r="F42" s="29"/>
      <c r="G42" s="33">
        <f>IF((G16+G40)&gt;20,20,G16+G40)</f>
        <v>0</v>
      </c>
    </row>
  </sheetData>
  <sheetProtection algorithmName="SHA-512" hashValue="4rSU4rd9ev9DjhefseRUWqD1Fz0rvTp6wDGGSw+Wremzjw2QlY/k+WSVJRL0lJ4M2+nO5Hl7TBs+jzzhYHWGsg==" saltValue="hh3ZZNFoOAaCggVrHdqq5A==" spinCount="100000" sheet="1" objects="1" scenarios="1" selectLockedCells="1"/>
  <mergeCells count="17">
    <mergeCell ref="B32:C32"/>
    <mergeCell ref="B2:C2"/>
    <mergeCell ref="D2:E2"/>
    <mergeCell ref="B5:C5"/>
    <mergeCell ref="B6:C6"/>
    <mergeCell ref="B10:C10"/>
    <mergeCell ref="B12:C12"/>
    <mergeCell ref="B13:C13"/>
    <mergeCell ref="B22:C22"/>
    <mergeCell ref="B24:C24"/>
    <mergeCell ref="B26:C26"/>
    <mergeCell ref="B31:C31"/>
    <mergeCell ref="B33:C33"/>
    <mergeCell ref="B35:C35"/>
    <mergeCell ref="B37:C37"/>
    <mergeCell ref="B38:C38"/>
    <mergeCell ref="B39:C39"/>
  </mergeCells>
  <pageMargins left="0.25" right="0.25" top="0.75" bottom="0.75" header="0.3" footer="0.3"/>
  <pageSetup paperSize="9" scale="50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showGridLines="0" zoomScale="120" zoomScaleNormal="120" workbookViewId="0">
      <selection activeCell="D4" sqref="D4"/>
    </sheetView>
  </sheetViews>
  <sheetFormatPr baseColWidth="10" defaultColWidth="12" defaultRowHeight="12.75" x14ac:dyDescent="0.2"/>
  <cols>
    <col min="1" max="1" width="89" style="3" customWidth="1"/>
    <col min="2" max="2" width="20.5" style="2" customWidth="1"/>
    <col min="3" max="3" width="23.5" style="2" customWidth="1"/>
    <col min="4" max="4" width="12.6640625" style="2" customWidth="1"/>
    <col min="5" max="5" width="19" style="2" customWidth="1"/>
    <col min="6" max="6" width="10.33203125" style="2" customWidth="1"/>
    <col min="7" max="7" width="20.83203125" style="2" customWidth="1"/>
    <col min="8" max="16384" width="12" style="2"/>
  </cols>
  <sheetData>
    <row r="1" spans="1:7" s="6" customFormat="1" ht="69" customHeight="1" thickBot="1" x14ac:dyDescent="0.25">
      <c r="A1" s="92" t="s">
        <v>80</v>
      </c>
      <c r="B1" s="34"/>
      <c r="C1" s="34"/>
      <c r="D1" s="34"/>
      <c r="E1" s="34"/>
      <c r="F1" s="34"/>
      <c r="G1" s="34"/>
    </row>
    <row r="2" spans="1:7" s="7" customFormat="1" ht="32.25" thickBot="1" x14ac:dyDescent="0.25">
      <c r="A2" s="95" t="s">
        <v>6</v>
      </c>
      <c r="B2" s="96" t="s">
        <v>9</v>
      </c>
      <c r="C2" s="240" t="s">
        <v>42</v>
      </c>
      <c r="D2" s="241"/>
      <c r="E2" s="242" t="s">
        <v>54</v>
      </c>
      <c r="F2" s="243"/>
      <c r="G2" s="97" t="s">
        <v>11</v>
      </c>
    </row>
    <row r="3" spans="1:7" s="4" customFormat="1" ht="16.5" customHeight="1" thickBot="1" x14ac:dyDescent="0.25">
      <c r="A3" s="128" t="s">
        <v>77</v>
      </c>
      <c r="B3" s="129"/>
      <c r="C3" s="130"/>
      <c r="D3" s="131" t="s">
        <v>50</v>
      </c>
      <c r="E3" s="132"/>
      <c r="F3" s="131" t="s">
        <v>51</v>
      </c>
      <c r="G3" s="133"/>
    </row>
    <row r="4" spans="1:7" s="4" customFormat="1" ht="16.5" customHeight="1" x14ac:dyDescent="0.2">
      <c r="A4" s="16" t="s">
        <v>24</v>
      </c>
      <c r="B4" s="125">
        <v>1.2</v>
      </c>
      <c r="C4" s="126" t="s">
        <v>48</v>
      </c>
      <c r="D4" s="134"/>
      <c r="E4" s="126" t="s">
        <v>44</v>
      </c>
      <c r="F4" s="127"/>
      <c r="G4" s="103">
        <f>B4*F4</f>
        <v>0</v>
      </c>
    </row>
    <row r="5" spans="1:7" s="4" customFormat="1" ht="16.5" customHeight="1" x14ac:dyDescent="0.2">
      <c r="A5" s="18" t="s">
        <v>25</v>
      </c>
      <c r="B5" s="8">
        <v>1</v>
      </c>
      <c r="C5" s="9" t="s">
        <v>48</v>
      </c>
      <c r="D5" s="134"/>
      <c r="E5" s="9" t="s">
        <v>44</v>
      </c>
      <c r="F5" s="127"/>
      <c r="G5" s="103">
        <f t="shared" ref="G5:G10" si="0">B5*F5</f>
        <v>0</v>
      </c>
    </row>
    <row r="6" spans="1:7" s="4" customFormat="1" ht="16.5" customHeight="1" x14ac:dyDescent="0.2">
      <c r="A6" s="18" t="s">
        <v>78</v>
      </c>
      <c r="B6" s="8">
        <v>0.5</v>
      </c>
      <c r="C6" s="9" t="s">
        <v>48</v>
      </c>
      <c r="D6" s="134"/>
      <c r="E6" s="9" t="s">
        <v>44</v>
      </c>
      <c r="F6" s="127"/>
      <c r="G6" s="103">
        <f t="shared" si="0"/>
        <v>0</v>
      </c>
    </row>
    <row r="7" spans="1:7" s="4" customFormat="1" ht="16.5" customHeight="1" x14ac:dyDescent="0.2">
      <c r="A7" s="18" t="s">
        <v>26</v>
      </c>
      <c r="B7" s="8">
        <v>1</v>
      </c>
      <c r="C7" s="9" t="s">
        <v>48</v>
      </c>
      <c r="D7" s="134"/>
      <c r="E7" s="9" t="s">
        <v>44</v>
      </c>
      <c r="F7" s="127"/>
      <c r="G7" s="103">
        <f t="shared" si="0"/>
        <v>0</v>
      </c>
    </row>
    <row r="8" spans="1:7" s="4" customFormat="1" ht="16.5" customHeight="1" x14ac:dyDescent="0.2">
      <c r="A8" s="18" t="s">
        <v>27</v>
      </c>
      <c r="B8" s="8">
        <v>1</v>
      </c>
      <c r="C8" s="9" t="s">
        <v>48</v>
      </c>
      <c r="D8" s="134"/>
      <c r="E8" s="9" t="s">
        <v>44</v>
      </c>
      <c r="F8" s="127"/>
      <c r="G8" s="103">
        <f t="shared" si="0"/>
        <v>0</v>
      </c>
    </row>
    <row r="9" spans="1:7" s="4" customFormat="1" ht="33" customHeight="1" x14ac:dyDescent="0.2">
      <c r="A9" s="17" t="s">
        <v>28</v>
      </c>
      <c r="B9" s="52">
        <v>0.5</v>
      </c>
      <c r="C9" s="9" t="s">
        <v>48</v>
      </c>
      <c r="D9" s="134"/>
      <c r="E9" s="9" t="s">
        <v>44</v>
      </c>
      <c r="F9" s="127"/>
      <c r="G9" s="103">
        <f t="shared" si="0"/>
        <v>0</v>
      </c>
    </row>
    <row r="10" spans="1:7" s="119" customFormat="1" ht="33" customHeight="1" thickBot="1" x14ac:dyDescent="0.3">
      <c r="A10" s="35" t="s">
        <v>29</v>
      </c>
      <c r="B10" s="53">
        <v>1</v>
      </c>
      <c r="C10" s="124" t="s">
        <v>48</v>
      </c>
      <c r="D10" s="134"/>
      <c r="E10" s="124" t="s">
        <v>44</v>
      </c>
      <c r="F10" s="127"/>
      <c r="G10" s="103">
        <f t="shared" si="0"/>
        <v>0</v>
      </c>
    </row>
    <row r="11" spans="1:7" s="5" customFormat="1" ht="19.5" customHeight="1" thickBot="1" x14ac:dyDescent="0.25">
      <c r="A11" s="93" t="s">
        <v>79</v>
      </c>
      <c r="B11" s="94"/>
      <c r="C11" s="120"/>
      <c r="D11" s="121"/>
      <c r="E11" s="121"/>
      <c r="F11" s="122"/>
      <c r="G11" s="123">
        <f>SUM(G4:G10)</f>
        <v>0</v>
      </c>
    </row>
    <row r="12" spans="1:7" ht="13.5" thickBot="1" x14ac:dyDescent="0.25"/>
    <row r="13" spans="1:7" ht="58.5" customHeight="1" thickBot="1" x14ac:dyDescent="0.25">
      <c r="A13" s="28" t="s">
        <v>122</v>
      </c>
      <c r="B13" s="29"/>
      <c r="C13" s="29"/>
      <c r="D13" s="29"/>
      <c r="E13" s="29"/>
      <c r="F13" s="29"/>
      <c r="G13" s="36">
        <f>IF(SUM(G4:G10)&gt;10,10,SUM(G4:G10))</f>
        <v>0</v>
      </c>
    </row>
  </sheetData>
  <sheetProtection algorithmName="SHA-512" hashValue="dEpl9IZphyS1BM0EB+ozEM9JOAMiH8LDUkgqCP50GWIqva4hNQaNnV8YH+V7iWvBZcLsyHcKk8/y55Wd05Xtxg==" saltValue="Bw9b9hZa0qshL9l0Io6mNw==" spinCount="100000" sheet="1" objects="1" scenarios="1" selectLockedCells="1"/>
  <mergeCells count="2">
    <mergeCell ref="C2:D2"/>
    <mergeCell ref="E2:F2"/>
  </mergeCells>
  <pageMargins left="0.25" right="0.25" top="0.75" bottom="0.75" header="0.3" footer="0.3"/>
  <pageSetup paperSize="9" scale="81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DATOS TRABAJADOR </vt:lpstr>
      <vt:lpstr>Bloque 1</vt:lpstr>
      <vt:lpstr>Bloque 2</vt:lpstr>
      <vt:lpstr>Bloque 3</vt:lpstr>
      <vt:lpstr>'Bloque 2'!Área_de_impresión</vt:lpstr>
      <vt:lpstr>'Bloque 3'!Área_de_impresión</vt:lpstr>
      <vt:lpstr>'DATOS TRABAJADOR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Word - Carrera Profesional CONVENIO FIBS V3 FINAL</dc:title>
  <dc:creator>ACB61</dc:creator>
  <cp:lastModifiedBy>ACB61</cp:lastModifiedBy>
  <cp:lastPrinted>2026-02-23T09:35:13Z</cp:lastPrinted>
  <dcterms:created xsi:type="dcterms:W3CDTF">2024-09-08T08:36:30Z</dcterms:created>
  <dcterms:modified xsi:type="dcterms:W3CDTF">2026-02-23T09:35:55Z</dcterms:modified>
</cp:coreProperties>
</file>