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53" i="1"/>
  <c r="C1061" s="1"/>
  <c r="K1050"/>
  <c r="G1060" s="1"/>
  <c r="H1050"/>
  <c r="F1060" s="1"/>
  <c r="E1050"/>
  <c r="E1060" s="1"/>
  <c r="C1050"/>
  <c r="C1060" s="1"/>
  <c r="K1046"/>
  <c r="G1059" s="1"/>
  <c r="H1046"/>
  <c r="F1059" s="1"/>
  <c r="E1046"/>
  <c r="E1059" s="1"/>
  <c r="C1046"/>
  <c r="C1059" s="1"/>
  <c r="K1043"/>
  <c r="G1058" s="1"/>
  <c r="H1043"/>
  <c r="F1058" s="1"/>
  <c r="E1043"/>
  <c r="E1058" s="1"/>
  <c r="C1043"/>
  <c r="C1058" s="1"/>
  <c r="K1040"/>
  <c r="G1057" s="1"/>
  <c r="H1040"/>
  <c r="F1057" s="1"/>
  <c r="E1040"/>
  <c r="E1057" s="1"/>
  <c r="C1040"/>
  <c r="C1057" s="1"/>
  <c r="C1037"/>
  <c r="C1056" s="1"/>
  <c r="J6"/>
  <c r="K1053" s="1"/>
  <c r="G1061" s="1"/>
  <c r="I6"/>
  <c r="H6"/>
  <c r="G6"/>
  <c r="H1053" s="1"/>
  <c r="F1061" s="1"/>
  <c r="F6"/>
  <c r="E1053" s="1"/>
  <c r="E1061" s="1"/>
  <c r="J5"/>
  <c r="K1037" s="1"/>
  <c r="G1056" s="1"/>
  <c r="I5"/>
  <c r="H5"/>
  <c r="G5"/>
  <c r="H1037" s="1"/>
  <c r="F1056" s="1"/>
  <c r="F5"/>
  <c r="E1037" s="1"/>
  <c r="E1056" s="1"/>
  <c r="E1062" l="1"/>
  <c r="E1063"/>
</calcChain>
</file>

<file path=xl/sharedStrings.xml><?xml version="1.0" encoding="utf-8"?>
<sst xmlns="http://schemas.openxmlformats.org/spreadsheetml/2006/main" count="142" uniqueCount="58">
  <si>
    <t>GENÉTICA MOLECULAR DE LAS CILIOPATÍAS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</si>
  <si>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</si>
  <si>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</si>
  <si>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</si>
  <si>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</si>
  <si>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</si>
  <si>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</si>
  <si>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</si>
  <si>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</si>
  <si>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</si>
  <si>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</si>
  <si>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</si>
  <si>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</si>
  <si>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</si>
  <si>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</si>
  <si>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</si>
  <si>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</si>
  <si>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</si>
  <si>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</si>
  <si>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</si>
  <si>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Montes-Fernandez, MA; Perez-Villegas, EM; Garcia-Gonzalo, FR; Pedrazza, L; Rosa, JL; de Toledo, GA; Armengol, JA</t>
  </si>
  <si>
    <t>The HERC1 ubiquitin ligase regulates presynaptic membrane dynamics of central synapses</t>
  </si>
  <si>
    <t>SCIENTIFIC REPORTS</t>
  </si>
  <si>
    <t>Article</t>
  </si>
  <si>
    <t>[Angeles Montes-Fernandez, Ma; Alvarez de Toledo, Guillermo] Univ Seville, Sch Med, Dept Med Physiol &amp; Biophys, Seville, Spain; [Perez-Villegas, Eva Ma; Armengol, Jose A.] Univ Pablo de Olavide, Dept Physiol Anat &amp; Cell Biol, Seville, Spain; [Garcia-Gonzalo, Francesc R.; Pedrazza, Leonardo; Luis Rosa, Jose] Univ Barcelona, Dept Physiol Sci, IDIBELL, Barcelona, Spain</t>
  </si>
  <si>
    <t>de Toledo, GA (corresponding author), Univ Seville, Sch Med, Dept Med Physiol &amp; Biophys, Seville, Spain.; Armengol, JA (corresponding author), Univ Pablo de Olavide, Dept Physiol Anat &amp; Cell Biol, Seville, Spain.</t>
  </si>
  <si>
    <t>2045-2322</t>
  </si>
  <si>
    <t>Martin-Hurtado, A; Lastres-Becker, I; Cuadrado, A; Garcia-Gonzalo, FR</t>
  </si>
  <si>
    <t>NRF2 and Primary Cilia: An Emerging Partnership</t>
  </si>
  <si>
    <t>ANTIOXIDANTS</t>
  </si>
  <si>
    <t>Review</t>
  </si>
  <si>
    <t>[Martin-Hurtado, Ana; Lastres-Becker, Isabel; Cuadrado, Antonio; Garcia-Gonzalo, Francesc R.] UAM CSIC, Inst Invest Biomed Alberto Sols IIBM, Madrid 28029, Spain; [Martin-Hurtado, Ana; Lastres-Becker, Isabel; Cuadrado, Antonio; Garcia-Gonzalo, Francesc R.] Univ Autonoma Madrid UAM, Fac Med, Dept Bioquim, Madrid 28029, Spain; [Martin-Hurtado, Ana; Lastres-Becker, Isabel; Cuadrado, Antonio; Garcia-Gonzalo, Francesc R.] Hosp Univ La Paz IdiPAZ, Inst Invest, Madrid 28047, Spain; [Lastres-Becker, Isabel; Cuadrado, Antonio] ISCIII, Ctr Invest Biomed Red Enfermedades Neurodegenerat, Madrid 28013, Spain; [Martin-Hurtado, Ana] CSIC, Ctr Nacl Invest Oncol CNIO, Madrid 28029, Spain</t>
  </si>
  <si>
    <t>Garcia-Gonzalo, FR (corresponding author), UAM CSIC, Inst Invest Biomed Alberto Sols IIBM, Madrid 28029, Spain.; Garcia-Gonzalo, FR (corresponding author), Univ Autonoma Madrid UAM, Fac Med, Dept Bioquim, Madrid 28029, Spain.; Garcia-Gonzalo, FR (corresponding author), Hosp Univ La Paz IdiPAZ, Inst Invest, Madrid 28047, Spain.</t>
  </si>
  <si>
    <t>2076-3921</t>
  </si>
  <si>
    <t>JUN</t>
  </si>
  <si>
    <t>1587-1599</t>
  </si>
  <si>
    <t>10.1016/j.thromres.2017.03.016</t>
  </si>
  <si>
    <t>MEDLINE:28324767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</si>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</sst>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BE2329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9" customWidth="1"/>
    <col min="6" max="7" width="9" style="9"/>
    <col min="8" max="9" width="0" style="9" hidden="1" customWidth="1"/>
    <col min="10" max="10" width="9" style="9"/>
    <col min="11" max="12" width="0" style="9" hidden="1" customWidth="1"/>
    <col min="13" max="13" width="9" style="9"/>
    <col min="14" max="14" width="0" style="9" hidden="1" customWidth="1"/>
    <col min="15" max="20" width="9" style="9"/>
  </cols>
  <sheetData>
    <row r="1" spans="2:57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57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57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57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3.9980000000000002</v>
      </c>
      <c r="G5" s="7" t="str">
        <f>VLOOKUP(N5,[1]Revistas!$B$2:$G$62863,3,FALSE)</f>
        <v>Q1</v>
      </c>
      <c r="H5" s="7" t="str">
        <f>VLOOKUP(N5,[1]Revistas!$B$2:$G$62863,4,FALSE)</f>
        <v>MULTIDISCIPLINARY SCIENCES -- SCIE</v>
      </c>
      <c r="I5" s="7" t="str">
        <f>VLOOKUP(N5,[1]Revistas!$B$2:$G$62863,5,FALSE)</f>
        <v>17/71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1</v>
      </c>
      <c r="N5" s="7" t="s">
        <v>26</v>
      </c>
      <c r="O5" s="7">
        <v>44378</v>
      </c>
      <c r="P5" s="7">
        <v>2020</v>
      </c>
      <c r="Q5" s="7">
        <v>10</v>
      </c>
      <c r="R5" s="7">
        <v>1</v>
      </c>
      <c r="S5" s="7"/>
      <c r="T5" s="7">
        <v>12057</v>
      </c>
    </row>
    <row r="6" spans="2:57" s="1" customFormat="1">
      <c r="B6" s="6" t="s">
        <v>27</v>
      </c>
      <c r="C6" s="6" t="s">
        <v>28</v>
      </c>
      <c r="D6" s="6" t="s">
        <v>29</v>
      </c>
      <c r="E6" s="7" t="s">
        <v>30</v>
      </c>
      <c r="F6" s="7">
        <f>VLOOKUP(N6,[1]Revistas!$B$2:$G$62863,2,FALSE)</f>
        <v>5.0140000000000002</v>
      </c>
      <c r="G6" s="7" t="str">
        <f>VLOOKUP(N6,[1]Revistas!$B$2:$G$62863,3,FALSE)</f>
        <v>Q1</v>
      </c>
      <c r="H6" s="7" t="str">
        <f>VLOOKUP(N6,[1]Revistas!$B$2:$G$62863,4,FALSE)</f>
        <v>FOOD SCIENCE &amp; TECHNOLOGY -- SCIE</v>
      </c>
      <c r="I6" s="7" t="str">
        <f>VLOOKUP(N6,[1]Revistas!$B$2:$G$62863,5,FALSE)</f>
        <v>10/139</v>
      </c>
      <c r="J6" s="7" t="str">
        <f>VLOOKUP(N6,[1]Revistas!$B$2:$G$62863,6,FALSE)</f>
        <v>SI</v>
      </c>
      <c r="K6" s="7" t="s">
        <v>31</v>
      </c>
      <c r="L6" s="7" t="s">
        <v>32</v>
      </c>
      <c r="M6" s="7">
        <v>1</v>
      </c>
      <c r="N6" s="7" t="s">
        <v>33</v>
      </c>
      <c r="O6" s="7" t="s">
        <v>34</v>
      </c>
      <c r="P6" s="7">
        <v>2020</v>
      </c>
      <c r="Q6" s="7">
        <v>9</v>
      </c>
      <c r="R6" s="7">
        <v>6</v>
      </c>
      <c r="S6" s="7"/>
      <c r="T6" s="7">
        <v>475</v>
      </c>
    </row>
    <row r="7" spans="2:57" s="1" customForma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2:57" s="1" customFormat="1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57" s="1" customFormat="1" hidden="1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2:57" s="1" customFormat="1" hidden="1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57" s="1" customFormat="1" hidden="1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57" s="1" customFormat="1" hidden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57" s="1" customFormat="1" hidden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57" s="1" customFormat="1" hidden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57" s="1" customFormat="1" hidden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 t="s">
        <v>35</v>
      </c>
      <c r="T15" s="2"/>
    </row>
    <row r="16" spans="2:57" s="1" customFormat="1" hidden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57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57" s="1" customFormat="1" hidden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57" s="1" customFormat="1" hidden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57" s="1" customFormat="1" hidden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</row>
    <row r="1013" spans="5:57" s="1" customFormat="1" hidden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57" s="1" customFormat="1" hidden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  <c r="BE1014" s="8"/>
    </row>
    <row r="1015" spans="5:57" s="1" customFormat="1" hidden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  <c r="BE1015" s="8"/>
    </row>
    <row r="1016" spans="5:57" s="1" customFormat="1" hidden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  <c r="BE1016" s="8"/>
    </row>
    <row r="1017" spans="5:57" s="1" customFormat="1" hidden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</row>
    <row r="1018" spans="5:57" s="1" customFormat="1" hidden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</row>
    <row r="1019" spans="5:57" s="1" customFormat="1" hidden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</row>
    <row r="1020" spans="5:57" s="1" customFormat="1" hidden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</row>
    <row r="1021" spans="5:57" s="1" customFormat="1" hidden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</row>
    <row r="1022" spans="5:57" s="1" customFormat="1" hidden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</row>
    <row r="1023" spans="5:57" s="1" customFormat="1" hidden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</row>
    <row r="1024" spans="5:57" s="1" customFormat="1" hidden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</row>
    <row r="1025" spans="2:57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</row>
    <row r="1026" spans="2:57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</row>
    <row r="1027" spans="2:57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</row>
    <row r="1028" spans="2:57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</row>
    <row r="1029" spans="2:57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</row>
    <row r="1030" spans="2:57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</row>
    <row r="1031" spans="2:57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</row>
    <row r="1032" spans="2:57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</row>
    <row r="1033" spans="2:57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 t="s">
        <v>36</v>
      </c>
      <c r="AZ1033" s="8" t="s">
        <v>37</v>
      </c>
      <c r="BA1033" s="8"/>
      <c r="BB1033" s="8"/>
      <c r="BC1033" s="8"/>
      <c r="BD1033" s="8"/>
      <c r="BE1033" s="8"/>
    </row>
    <row r="1034" spans="2:57" hidden="1"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</row>
    <row r="1035" spans="2:57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</row>
    <row r="1036" spans="2:57" s="8" customFormat="1" hidden="1">
      <c r="B1036" s="8" t="s">
        <v>4</v>
      </c>
      <c r="C1036" s="8" t="s">
        <v>4</v>
      </c>
      <c r="D1036" s="8" t="s">
        <v>4</v>
      </c>
      <c r="E1036" s="10" t="s">
        <v>5</v>
      </c>
      <c r="F1036" s="10" t="s">
        <v>4</v>
      </c>
      <c r="G1036" s="10" t="s">
        <v>6</v>
      </c>
      <c r="H1036" s="10" t="s">
        <v>38</v>
      </c>
      <c r="I1036" s="10" t="s">
        <v>4</v>
      </c>
      <c r="J1036" s="10" t="s">
        <v>9</v>
      </c>
      <c r="K1036" s="10" t="s">
        <v>39</v>
      </c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</row>
    <row r="1037" spans="2:57" s="8" customFormat="1" hidden="1">
      <c r="B1037" s="8" t="s">
        <v>23</v>
      </c>
      <c r="C1037" s="8">
        <f>DCOUNTA(A4:T1030,C1036,B1036:B1037)</f>
        <v>1</v>
      </c>
      <c r="D1037" s="8" t="s">
        <v>23</v>
      </c>
      <c r="E1037" s="10">
        <f>DSUM(A4:T1031,F4,D1036:D1037)</f>
        <v>3.9980000000000002</v>
      </c>
      <c r="F1037" s="10" t="s">
        <v>23</v>
      </c>
      <c r="G1037" s="10" t="s">
        <v>40</v>
      </c>
      <c r="H1037" s="10">
        <f>DCOUNTA(A4:T1031,G4,F1036:G1037)</f>
        <v>1</v>
      </c>
      <c r="I1037" s="10" t="s">
        <v>23</v>
      </c>
      <c r="J1037" s="10" t="s">
        <v>41</v>
      </c>
      <c r="K1037" s="10">
        <f>DCOUNTA(A4:T1031,J4,I1036:J1037)</f>
        <v>0</v>
      </c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</row>
    <row r="1038" spans="2:57" s="8" customFormat="1" hidden="1"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</row>
    <row r="1039" spans="2:57" s="8" customFormat="1" hidden="1">
      <c r="B1039" s="8" t="s">
        <v>4</v>
      </c>
      <c r="D1039" s="8" t="s">
        <v>4</v>
      </c>
      <c r="E1039" s="10" t="s">
        <v>5</v>
      </c>
      <c r="F1039" s="10" t="s">
        <v>4</v>
      </c>
      <c r="G1039" s="10" t="s">
        <v>6</v>
      </c>
      <c r="H1039" s="10" t="s">
        <v>38</v>
      </c>
      <c r="I1039" s="10" t="s">
        <v>4</v>
      </c>
      <c r="J1039" s="10" t="s">
        <v>9</v>
      </c>
      <c r="K1039" s="10" t="s">
        <v>39</v>
      </c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</row>
    <row r="1040" spans="2:57" s="8" customFormat="1" hidden="1">
      <c r="B1040" s="8" t="s">
        <v>42</v>
      </c>
      <c r="C1040" s="8">
        <f>DCOUNTA(A4:T1031,E4,B1039:B1040)</f>
        <v>0</v>
      </c>
      <c r="D1040" s="8" t="s">
        <v>42</v>
      </c>
      <c r="E1040" s="10">
        <f>DSUM(A4:T1031,E1039,D1039:D1040)</f>
        <v>0</v>
      </c>
      <c r="F1040" s="10" t="s">
        <v>42</v>
      </c>
      <c r="G1040" s="10" t="s">
        <v>40</v>
      </c>
      <c r="H1040" s="10">
        <f>DCOUNTA(A4:T1031,G4,F1039:G1040)</f>
        <v>0</v>
      </c>
      <c r="I1040" s="10" t="s">
        <v>42</v>
      </c>
      <c r="J1040" s="10" t="s">
        <v>41</v>
      </c>
      <c r="K1040" s="10">
        <f>DCOUNTA(A4:T1031,J4,I1039:J1040)</f>
        <v>0</v>
      </c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</row>
    <row r="1041" spans="2:57" s="8" customFormat="1" hidden="1"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</row>
    <row r="1042" spans="2:57" s="8" customFormat="1" hidden="1">
      <c r="B1042" s="8" t="s">
        <v>4</v>
      </c>
      <c r="D1042" s="8" t="s">
        <v>4</v>
      </c>
      <c r="E1042" s="10" t="s">
        <v>5</v>
      </c>
      <c r="F1042" s="10" t="s">
        <v>4</v>
      </c>
      <c r="G1042" s="10" t="s">
        <v>6</v>
      </c>
      <c r="H1042" s="10" t="s">
        <v>38</v>
      </c>
      <c r="I1042" s="10" t="s">
        <v>4</v>
      </c>
      <c r="J1042" s="10" t="s">
        <v>9</v>
      </c>
      <c r="K1042" s="10" t="s">
        <v>39</v>
      </c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2:57" s="8" customFormat="1" hidden="1">
      <c r="B1043" s="8" t="s">
        <v>43</v>
      </c>
      <c r="C1043" s="8">
        <f>DCOUNTA(A4:T1031,E4,B1042:B1043)</f>
        <v>0</v>
      </c>
      <c r="D1043" s="8" t="s">
        <v>43</v>
      </c>
      <c r="E1043" s="10">
        <f>DSUM(A4:T1031,F4,D1042:D1043)</f>
        <v>0</v>
      </c>
      <c r="F1043" s="10" t="s">
        <v>43</v>
      </c>
      <c r="G1043" s="10" t="s">
        <v>40</v>
      </c>
      <c r="H1043" s="10">
        <f>DCOUNTA(A4:T1031,G4,F1042:G1043)</f>
        <v>0</v>
      </c>
      <c r="I1043" s="10" t="s">
        <v>43</v>
      </c>
      <c r="J1043" s="10" t="s">
        <v>41</v>
      </c>
      <c r="K1043" s="10">
        <f>DCOUNTA(A4:T1031,J4,I1042:J1043)</f>
        <v>0</v>
      </c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  <row r="1044" spans="2:57" s="8" customFormat="1" hidden="1"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</row>
    <row r="1045" spans="2:57" s="8" customFormat="1" hidden="1">
      <c r="B1045" s="8" t="s">
        <v>4</v>
      </c>
      <c r="D1045" s="8" t="s">
        <v>4</v>
      </c>
      <c r="E1045" s="10" t="s">
        <v>5</v>
      </c>
      <c r="F1045" s="10" t="s">
        <v>4</v>
      </c>
      <c r="G1045" s="10" t="s">
        <v>6</v>
      </c>
      <c r="H1045" s="10" t="s">
        <v>38</v>
      </c>
      <c r="I1045" s="10" t="s">
        <v>4</v>
      </c>
      <c r="J1045" s="10" t="s">
        <v>9</v>
      </c>
      <c r="K1045" s="10" t="s">
        <v>39</v>
      </c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2:57" s="8" customFormat="1" hidden="1">
      <c r="B1046" s="8" t="s">
        <v>44</v>
      </c>
      <c r="C1046" s="8">
        <f>DCOUNTA(C4:T1031,E4,B1045:B1046)</f>
        <v>0</v>
      </c>
      <c r="D1046" s="8" t="s">
        <v>44</v>
      </c>
      <c r="E1046" s="10">
        <f>DSUM(A4:T1031,F4,D1045:D1046)</f>
        <v>0</v>
      </c>
      <c r="F1046" s="10" t="s">
        <v>44</v>
      </c>
      <c r="G1046" s="10" t="s">
        <v>40</v>
      </c>
      <c r="H1046" s="10">
        <f>DCOUNTA(A4:T1031,G4,F1045:G1046)</f>
        <v>0</v>
      </c>
      <c r="I1046" s="10" t="s">
        <v>44</v>
      </c>
      <c r="J1046" s="10" t="s">
        <v>41</v>
      </c>
      <c r="K1046" s="10">
        <f>DCOUNTA(A4:T1031,J4,I1045:J1046)</f>
        <v>0</v>
      </c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2:57" s="8" customFormat="1" hidden="1"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2:57" s="8" customFormat="1" hidden="1"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2:57" s="8" customFormat="1" hidden="1">
      <c r="B1049" s="8" t="s">
        <v>4</v>
      </c>
      <c r="D1049" s="8" t="s">
        <v>4</v>
      </c>
      <c r="E1049" s="10" t="s">
        <v>5</v>
      </c>
      <c r="F1049" s="10" t="s">
        <v>4</v>
      </c>
      <c r="G1049" s="10" t="s">
        <v>6</v>
      </c>
      <c r="H1049" s="10" t="s">
        <v>38</v>
      </c>
      <c r="I1049" s="10" t="s">
        <v>4</v>
      </c>
      <c r="J1049" s="10" t="s">
        <v>9</v>
      </c>
      <c r="K1049" s="10" t="s">
        <v>39</v>
      </c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2:57" s="8" customFormat="1" hidden="1">
      <c r="B1050" s="8" t="s">
        <v>45</v>
      </c>
      <c r="C1050" s="8">
        <f>DCOUNTA(A4:T1031,E4,B1049:B1050)</f>
        <v>0</v>
      </c>
      <c r="D1050" s="8" t="s">
        <v>45</v>
      </c>
      <c r="E1050" s="10">
        <f>DSUM(A4:T1031,F4,D1049:D1050)</f>
        <v>0</v>
      </c>
      <c r="F1050" s="10" t="s">
        <v>45</v>
      </c>
      <c r="G1050" s="10" t="s">
        <v>40</v>
      </c>
      <c r="H1050" s="10">
        <f>DCOUNTA(A4:T1031,G4,F1049:G1050)</f>
        <v>0</v>
      </c>
      <c r="I1050" s="10" t="s">
        <v>45</v>
      </c>
      <c r="J1050" s="10" t="s">
        <v>41</v>
      </c>
      <c r="K1050" s="10">
        <f>DCOUNTA(A4:T1031,J4,I1049:J1050)</f>
        <v>0</v>
      </c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2:57" s="8" customFormat="1" hidden="1"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2:57" s="8" customFormat="1" hidden="1">
      <c r="B1052" s="8" t="s">
        <v>4</v>
      </c>
      <c r="D1052" s="8" t="s">
        <v>4</v>
      </c>
      <c r="E1052" s="10" t="s">
        <v>5</v>
      </c>
      <c r="F1052" s="10" t="s">
        <v>4</v>
      </c>
      <c r="G1052" s="10" t="s">
        <v>6</v>
      </c>
      <c r="H1052" s="10" t="s">
        <v>38</v>
      </c>
      <c r="I1052" s="10" t="s">
        <v>4</v>
      </c>
      <c r="J1052" s="10" t="s">
        <v>9</v>
      </c>
      <c r="K1052" s="10" t="s">
        <v>39</v>
      </c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2:57" s="8" customFormat="1" hidden="1">
      <c r="B1053" s="8" t="s">
        <v>30</v>
      </c>
      <c r="C1053" s="8">
        <f>DCOUNTA(B4:T1031,B1052,B1052:B1053)</f>
        <v>1</v>
      </c>
      <c r="D1053" s="8" t="s">
        <v>30</v>
      </c>
      <c r="E1053" s="10">
        <f>DSUM(A4:T1031,F4,D1052:D1053)</f>
        <v>5.0140000000000002</v>
      </c>
      <c r="F1053" s="10" t="s">
        <v>30</v>
      </c>
      <c r="G1053" s="10" t="s">
        <v>40</v>
      </c>
      <c r="H1053" s="10">
        <f>DCOUNTA(A4:T1031,G4,F1052:G1053)</f>
        <v>1</v>
      </c>
      <c r="I1053" s="10" t="s">
        <v>30</v>
      </c>
      <c r="J1053" s="10" t="s">
        <v>41</v>
      </c>
      <c r="K1053" s="10">
        <f>DCOUNTA(A4:T1031,J4,I1052:J1053)</f>
        <v>1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2:57" s="8" customFormat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2:57" s="8" customFormat="1" ht="15.75">
      <c r="C1055" s="11" t="s">
        <v>46</v>
      </c>
      <c r="D1055" s="11" t="s">
        <v>47</v>
      </c>
      <c r="E1055" s="11" t="s">
        <v>48</v>
      </c>
      <c r="F1055" s="11" t="s">
        <v>49</v>
      </c>
      <c r="G1055" s="11" t="s">
        <v>50</v>
      </c>
      <c r="H1055" s="10"/>
      <c r="I1055" s="10"/>
      <c r="J1055" s="10"/>
      <c r="K1055" s="10"/>
      <c r="L1055" s="10"/>
      <c r="M1055" s="10"/>
      <c r="N1055" s="10"/>
      <c r="O1055" s="12"/>
      <c r="P1055" s="10"/>
      <c r="Q1055" s="10"/>
      <c r="R1055" s="10"/>
      <c r="S1055" s="10"/>
      <c r="T1055" s="10"/>
      <c r="U1055" s="10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2:57" s="8" customFormat="1" ht="15.75">
      <c r="C1056" s="13">
        <f>C1037</f>
        <v>1</v>
      </c>
      <c r="D1056" s="14" t="s">
        <v>51</v>
      </c>
      <c r="E1056" s="14">
        <f>E1037</f>
        <v>3.9980000000000002</v>
      </c>
      <c r="F1056" s="13">
        <f>H1037</f>
        <v>1</v>
      </c>
      <c r="G1056" s="13">
        <f>K1037</f>
        <v>0</v>
      </c>
      <c r="H1056" s="10"/>
      <c r="I1056" s="10"/>
      <c r="J1056" s="10"/>
      <c r="K1056" s="10"/>
      <c r="L1056" s="10"/>
      <c r="M1056" s="10"/>
      <c r="N1056" s="10"/>
      <c r="O1056" s="12"/>
      <c r="P1056" s="10"/>
      <c r="Q1056" s="10"/>
      <c r="R1056" s="10"/>
      <c r="S1056" s="10"/>
      <c r="T1056" s="10"/>
      <c r="U1056" s="10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3:57" s="8" customFormat="1" ht="15.75">
      <c r="C1057" s="13">
        <f>C1040</f>
        <v>0</v>
      </c>
      <c r="D1057" s="14" t="s">
        <v>52</v>
      </c>
      <c r="E1057" s="14">
        <f>E1040</f>
        <v>0</v>
      </c>
      <c r="F1057" s="13">
        <f>H1040</f>
        <v>0</v>
      </c>
      <c r="G1057" s="13">
        <f>K1040</f>
        <v>0</v>
      </c>
      <c r="H1057" s="10"/>
      <c r="I1057" s="10"/>
      <c r="J1057" s="10"/>
      <c r="K1057" s="10"/>
      <c r="L1057" s="10"/>
      <c r="M1057" s="10"/>
      <c r="N1057" s="10"/>
      <c r="O1057" s="12"/>
      <c r="P1057" s="10"/>
      <c r="Q1057" s="10"/>
      <c r="R1057" s="10"/>
      <c r="S1057" s="10"/>
      <c r="T1057" s="10"/>
      <c r="U1057" s="10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3:57" s="8" customFormat="1" ht="15.75">
      <c r="C1058" s="13">
        <f>C1043</f>
        <v>0</v>
      </c>
      <c r="D1058" s="14" t="s">
        <v>53</v>
      </c>
      <c r="E1058" s="14">
        <f>E1043</f>
        <v>0</v>
      </c>
      <c r="F1058" s="13">
        <f>H1043</f>
        <v>0</v>
      </c>
      <c r="G1058" s="13">
        <f>K1043</f>
        <v>0</v>
      </c>
      <c r="H1058" s="10"/>
      <c r="I1058" s="10"/>
      <c r="J1058" s="10"/>
      <c r="K1058" s="10"/>
      <c r="L1058" s="10"/>
      <c r="M1058" s="10"/>
      <c r="N1058" s="10"/>
      <c r="O1058" s="12"/>
      <c r="P1058" s="10"/>
      <c r="Q1058" s="10"/>
      <c r="R1058" s="10"/>
      <c r="S1058" s="10"/>
      <c r="T1058" s="10"/>
      <c r="U1058" s="10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3:57" s="8" customFormat="1" ht="15.75">
      <c r="C1059" s="13">
        <f>C1046</f>
        <v>0</v>
      </c>
      <c r="D1059" s="14" t="s">
        <v>54</v>
      </c>
      <c r="E1059" s="14">
        <f>E1046</f>
        <v>0</v>
      </c>
      <c r="F1059" s="13">
        <f>H1046</f>
        <v>0</v>
      </c>
      <c r="G1059" s="13">
        <f>K1046</f>
        <v>0</v>
      </c>
      <c r="H1059" s="10"/>
      <c r="I1059" s="10"/>
      <c r="J1059" s="10"/>
      <c r="K1059" s="10"/>
      <c r="L1059" s="10"/>
      <c r="M1059" s="10"/>
      <c r="N1059" s="10"/>
      <c r="O1059" s="12"/>
      <c r="P1059" s="10"/>
      <c r="Q1059" s="10"/>
      <c r="R1059" s="10"/>
      <c r="S1059" s="10"/>
      <c r="T1059" s="10"/>
      <c r="U1059" s="10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3:57" s="8" customFormat="1" ht="15.75">
      <c r="C1060" s="13">
        <f>C1050</f>
        <v>0</v>
      </c>
      <c r="D1060" s="14" t="s">
        <v>45</v>
      </c>
      <c r="E1060" s="14">
        <f>E1050</f>
        <v>0</v>
      </c>
      <c r="F1060" s="13">
        <f>H1050</f>
        <v>0</v>
      </c>
      <c r="G1060" s="13">
        <f>K1050</f>
        <v>0</v>
      </c>
      <c r="H1060" s="10"/>
      <c r="I1060" s="10"/>
      <c r="J1060" s="10"/>
      <c r="K1060" s="10"/>
      <c r="L1060" s="10"/>
      <c r="M1060" s="10"/>
      <c r="N1060" s="10"/>
      <c r="O1060" s="12"/>
      <c r="P1060" s="10"/>
      <c r="Q1060" s="10"/>
      <c r="R1060" s="10"/>
      <c r="S1060" s="10"/>
      <c r="T1060" s="10"/>
      <c r="U1060" s="10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3:57" s="8" customFormat="1" ht="15.75">
      <c r="C1061" s="13">
        <f>C1053</f>
        <v>1</v>
      </c>
      <c r="D1061" s="14" t="s">
        <v>55</v>
      </c>
      <c r="E1061" s="14">
        <f>E1053</f>
        <v>5.0140000000000002</v>
      </c>
      <c r="F1061" s="13">
        <f>H1053</f>
        <v>1</v>
      </c>
      <c r="G1061" s="13">
        <f>K1053</f>
        <v>1</v>
      </c>
      <c r="H1061" s="10"/>
      <c r="I1061" s="10"/>
      <c r="J1061" s="10"/>
      <c r="K1061" s="10"/>
      <c r="L1061" s="10"/>
      <c r="M1061" s="10"/>
      <c r="N1061" s="10"/>
      <c r="O1061" s="12"/>
      <c r="P1061" s="10"/>
      <c r="Q1061" s="10"/>
      <c r="R1061" s="10"/>
      <c r="S1061" s="10"/>
      <c r="T1061" s="10"/>
      <c r="U1061" s="10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3:57" s="8" customFormat="1" ht="15.75">
      <c r="C1062" s="15"/>
      <c r="D1062" s="11" t="s">
        <v>56</v>
      </c>
      <c r="E1062" s="11">
        <f>E1056</f>
        <v>3.9980000000000002</v>
      </c>
      <c r="F1062" s="15"/>
      <c r="G1062" s="10"/>
      <c r="H1062" s="10"/>
      <c r="I1062" s="10"/>
      <c r="J1062" s="10"/>
      <c r="K1062" s="10"/>
      <c r="L1062" s="10"/>
      <c r="M1062" s="10"/>
      <c r="N1062" s="10"/>
      <c r="O1062" s="12"/>
      <c r="P1062" s="10"/>
      <c r="Q1062" s="10"/>
      <c r="R1062" s="10"/>
      <c r="S1062" s="10"/>
      <c r="T1062" s="10"/>
      <c r="U1062" s="10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3:57" s="8" customFormat="1" ht="15.75">
      <c r="C1063" s="15"/>
      <c r="D1063" s="11" t="s">
        <v>57</v>
      </c>
      <c r="E1063" s="11">
        <f>E1056+E1057+E1058+E1059+E1060+E1061</f>
        <v>9.0120000000000005</v>
      </c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3:57" s="1" customFormat="1" ht="12.75" customHeight="1"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</row>
    <row r="1065" spans="3:57" s="1" customFormat="1"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</row>
    <row r="1066" spans="3:57" s="1" customFormat="1"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</row>
    <row r="1067" spans="3:57" s="1" customFormat="1"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</row>
    <row r="1068" spans="3:57" s="1" customFormat="1">
      <c r="E1068" s="2"/>
      <c r="F1068" s="2"/>
      <c r="G1068" s="2"/>
      <c r="H1068" s="2"/>
      <c r="I1068" s="16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</row>
    <row r="1069" spans="3:57" s="1" customFormat="1"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</row>
    <row r="1070" spans="3:57" s="1" customForma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3:57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3:57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57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57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57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57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V2308"/>
      <c r="W2308"/>
      <c r="X2308"/>
      <c r="Y2308"/>
      <c r="Z2308"/>
      <c r="AA2308"/>
      <c r="AB2308"/>
      <c r="AC2308"/>
      <c r="AD2308"/>
      <c r="AE2308"/>
      <c r="AF2308"/>
      <c r="AG2308"/>
      <c r="AH2308"/>
      <c r="AI2308"/>
      <c r="AJ2308"/>
      <c r="AK2308"/>
      <c r="AL2308"/>
      <c r="AM2308"/>
      <c r="AN2308"/>
      <c r="AO2308"/>
      <c r="AP2308"/>
      <c r="AQ2308"/>
      <c r="AR2308"/>
      <c r="AS2308"/>
      <c r="AT2308"/>
      <c r="AU2308"/>
      <c r="AV2308"/>
      <c r="AW2308"/>
      <c r="AX2308"/>
      <c r="AY2308"/>
      <c r="AZ2308"/>
      <c r="BA2308"/>
      <c r="BB2308"/>
      <c r="BC2308"/>
      <c r="BD2308"/>
      <c r="BE2308"/>
    </row>
    <row r="2309" spans="5:57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V2309"/>
      <c r="W2309"/>
      <c r="X2309"/>
      <c r="Y2309"/>
      <c r="Z2309"/>
      <c r="AA2309"/>
      <c r="AB2309"/>
      <c r="AC2309"/>
      <c r="AD2309"/>
      <c r="AE2309"/>
      <c r="AF2309"/>
      <c r="AG2309"/>
      <c r="AH2309"/>
      <c r="AI2309"/>
      <c r="AJ2309"/>
      <c r="AK2309"/>
      <c r="AL2309"/>
      <c r="AM2309"/>
      <c r="AN2309"/>
      <c r="AO2309"/>
      <c r="AP2309"/>
      <c r="AQ2309"/>
      <c r="AR2309"/>
      <c r="AS2309"/>
      <c r="AT2309"/>
      <c r="AU2309"/>
      <c r="AV2309"/>
      <c r="AW2309"/>
      <c r="AX2309"/>
      <c r="AY2309"/>
      <c r="AZ2309"/>
      <c r="BA2309"/>
      <c r="BB2309"/>
      <c r="BC2309"/>
      <c r="BD2309"/>
      <c r="BE2309"/>
    </row>
    <row r="2310" spans="5:57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V2310"/>
      <c r="W2310"/>
      <c r="X2310"/>
      <c r="Y2310"/>
      <c r="Z2310"/>
      <c r="AA2310"/>
      <c r="AB2310"/>
      <c r="AC2310"/>
      <c r="AD2310"/>
      <c r="AE2310"/>
      <c r="AF2310"/>
      <c r="AG2310"/>
      <c r="AH2310"/>
      <c r="AI2310"/>
      <c r="AJ2310"/>
      <c r="AK2310"/>
      <c r="AL2310"/>
      <c r="AM2310"/>
      <c r="AN2310"/>
      <c r="AO2310"/>
      <c r="AP2310"/>
      <c r="AQ2310"/>
      <c r="AR2310"/>
      <c r="AS2310"/>
      <c r="AT2310"/>
      <c r="AU2310"/>
      <c r="AV2310"/>
      <c r="AW2310"/>
      <c r="AX2310"/>
      <c r="AY2310"/>
      <c r="AZ2310"/>
      <c r="BA2310"/>
      <c r="BB2310"/>
      <c r="BC2310"/>
      <c r="BD2310"/>
      <c r="BE2310"/>
    </row>
    <row r="2311" spans="5:57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V2311"/>
      <c r="W2311"/>
      <c r="X2311"/>
      <c r="Y2311"/>
      <c r="Z2311"/>
      <c r="AA2311"/>
      <c r="AB2311"/>
      <c r="AC2311"/>
      <c r="AD2311"/>
      <c r="AE2311"/>
      <c r="AF2311"/>
      <c r="AG2311"/>
      <c r="AH2311"/>
      <c r="AI2311"/>
      <c r="AJ2311"/>
      <c r="AK2311"/>
      <c r="AL2311"/>
      <c r="AM2311"/>
      <c r="AN2311"/>
      <c r="AO2311"/>
      <c r="AP2311"/>
      <c r="AQ2311"/>
      <c r="AR2311"/>
      <c r="AS2311"/>
      <c r="AT2311"/>
      <c r="AU2311"/>
      <c r="AV2311"/>
      <c r="AW2311"/>
      <c r="AX2311"/>
      <c r="AY2311"/>
      <c r="AZ2311"/>
      <c r="BA2311"/>
      <c r="BB2311"/>
      <c r="BC2311"/>
      <c r="BD2311"/>
      <c r="BE2311"/>
    </row>
    <row r="2312" spans="5:57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V2312"/>
      <c r="W2312"/>
      <c r="X2312"/>
      <c r="Y2312"/>
      <c r="Z2312"/>
      <c r="AA2312"/>
      <c r="AB2312"/>
      <c r="AC2312"/>
      <c r="AD2312"/>
      <c r="AE2312"/>
      <c r="AF2312"/>
      <c r="AG2312"/>
      <c r="AH2312"/>
      <c r="AI2312"/>
      <c r="AJ2312"/>
      <c r="AK2312"/>
      <c r="AL2312"/>
      <c r="AM2312"/>
      <c r="AN2312"/>
      <c r="AO2312"/>
      <c r="AP2312"/>
      <c r="AQ2312"/>
      <c r="AR2312"/>
      <c r="AS2312"/>
      <c r="AT2312"/>
      <c r="AU2312"/>
      <c r="AV2312"/>
      <c r="AW2312"/>
      <c r="AX2312"/>
      <c r="AY2312"/>
      <c r="AZ2312"/>
      <c r="BA2312"/>
      <c r="BB2312"/>
      <c r="BC2312"/>
      <c r="BD2312"/>
      <c r="BE2312"/>
    </row>
    <row r="2313" spans="5:57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V2313"/>
      <c r="W2313"/>
      <c r="X2313"/>
      <c r="Y2313"/>
      <c r="Z2313"/>
      <c r="AA2313"/>
      <c r="AB2313"/>
      <c r="AC2313"/>
      <c r="AD2313"/>
      <c r="AE2313"/>
      <c r="AF2313"/>
      <c r="AG2313"/>
      <c r="AH2313"/>
      <c r="AI2313"/>
      <c r="AJ2313"/>
      <c r="AK2313"/>
      <c r="AL2313"/>
      <c r="AM2313"/>
      <c r="AN2313"/>
      <c r="AO2313"/>
      <c r="AP2313"/>
      <c r="AQ2313"/>
      <c r="AR2313"/>
      <c r="AS2313"/>
      <c r="AT2313"/>
      <c r="AU2313"/>
      <c r="AV2313"/>
      <c r="AW2313"/>
      <c r="AX2313"/>
      <c r="AY2313"/>
      <c r="AZ2313"/>
      <c r="BA2313"/>
      <c r="BB2313"/>
      <c r="BC2313"/>
      <c r="BD2313"/>
      <c r="BE2313"/>
    </row>
    <row r="2314" spans="5:57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V2314"/>
      <c r="W2314"/>
      <c r="X2314"/>
      <c r="Y2314"/>
      <c r="Z2314"/>
      <c r="AA2314"/>
      <c r="AB2314"/>
      <c r="AC2314"/>
      <c r="AD2314"/>
      <c r="AE2314"/>
      <c r="AF2314"/>
      <c r="AG2314"/>
      <c r="AH2314"/>
      <c r="AI2314"/>
      <c r="AJ2314"/>
      <c r="AK2314"/>
      <c r="AL2314"/>
      <c r="AM2314"/>
      <c r="AN2314"/>
      <c r="AO2314"/>
      <c r="AP2314"/>
      <c r="AQ2314"/>
      <c r="AR2314"/>
      <c r="AS2314"/>
      <c r="AT2314"/>
      <c r="AU2314"/>
      <c r="AV2314"/>
      <c r="AW2314"/>
      <c r="AX2314"/>
      <c r="AY2314"/>
      <c r="AZ2314"/>
      <c r="BA2314"/>
      <c r="BB2314"/>
      <c r="BC2314"/>
      <c r="BD2314"/>
      <c r="BE2314"/>
    </row>
    <row r="2315" spans="5:57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V2315"/>
      <c r="W2315"/>
      <c r="X2315"/>
      <c r="Y2315"/>
      <c r="Z2315"/>
      <c r="AA2315"/>
      <c r="AB2315"/>
      <c r="AC2315"/>
      <c r="AD2315"/>
      <c r="AE2315"/>
      <c r="AF2315"/>
      <c r="AG2315"/>
      <c r="AH2315"/>
      <c r="AI2315"/>
      <c r="AJ2315"/>
      <c r="AK2315"/>
      <c r="AL2315"/>
      <c r="AM2315"/>
      <c r="AN2315"/>
      <c r="AO2315"/>
      <c r="AP2315"/>
      <c r="AQ2315"/>
      <c r="AR2315"/>
      <c r="AS2315"/>
      <c r="AT2315"/>
      <c r="AU2315"/>
      <c r="AV2315"/>
      <c r="AW2315"/>
      <c r="AX2315"/>
      <c r="AY2315"/>
      <c r="AZ2315"/>
      <c r="BA2315"/>
      <c r="BB2315"/>
      <c r="BC2315"/>
      <c r="BD2315"/>
      <c r="BE2315"/>
    </row>
    <row r="2316" spans="5:57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V2316"/>
      <c r="W2316"/>
      <c r="X2316"/>
      <c r="Y2316"/>
      <c r="Z2316"/>
      <c r="AA2316"/>
      <c r="AB2316"/>
      <c r="AC2316"/>
      <c r="AD2316"/>
      <c r="AE2316"/>
      <c r="AF2316"/>
      <c r="AG2316"/>
      <c r="AH2316"/>
      <c r="AI2316"/>
      <c r="AJ2316"/>
      <c r="AK2316"/>
      <c r="AL2316"/>
      <c r="AM2316"/>
      <c r="AN2316"/>
      <c r="AO2316"/>
      <c r="AP2316"/>
      <c r="AQ2316"/>
      <c r="AR2316"/>
      <c r="AS2316"/>
      <c r="AT2316"/>
      <c r="AU2316"/>
      <c r="AV2316"/>
      <c r="AW2316"/>
      <c r="AX2316"/>
      <c r="AY2316"/>
      <c r="AZ2316"/>
      <c r="BA2316"/>
      <c r="BB2316"/>
      <c r="BC2316"/>
      <c r="BD2316"/>
      <c r="BE2316"/>
    </row>
    <row r="2317" spans="5:57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V2317"/>
      <c r="W2317"/>
      <c r="X2317"/>
      <c r="Y2317"/>
      <c r="Z2317"/>
      <c r="AA2317"/>
      <c r="AB2317"/>
      <c r="AC2317"/>
      <c r="AD2317"/>
      <c r="AE2317"/>
      <c r="AF2317"/>
      <c r="AG2317"/>
      <c r="AH2317"/>
      <c r="AI2317"/>
      <c r="AJ2317"/>
      <c r="AK2317"/>
      <c r="AL2317"/>
      <c r="AM2317"/>
      <c r="AN2317"/>
      <c r="AO2317"/>
      <c r="AP2317"/>
      <c r="AQ2317"/>
      <c r="AR2317"/>
      <c r="AS2317"/>
      <c r="AT2317"/>
      <c r="AU2317"/>
      <c r="AV2317"/>
      <c r="AW2317"/>
      <c r="AX2317"/>
      <c r="AY2317"/>
      <c r="AZ2317"/>
      <c r="BA2317"/>
      <c r="BB2317"/>
      <c r="BC2317"/>
      <c r="BD2317"/>
      <c r="BE2317"/>
    </row>
    <row r="2318" spans="5:57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V2318"/>
      <c r="W2318"/>
      <c r="X2318"/>
      <c r="Y2318"/>
      <c r="Z2318"/>
      <c r="AA2318"/>
      <c r="AB2318"/>
      <c r="AC2318"/>
      <c r="AD2318"/>
      <c r="AE2318"/>
      <c r="AF2318"/>
      <c r="AG2318"/>
      <c r="AH2318"/>
      <c r="AI2318"/>
      <c r="AJ2318"/>
      <c r="AK2318"/>
      <c r="AL2318"/>
      <c r="AM2318"/>
      <c r="AN2318"/>
      <c r="AO2318"/>
      <c r="AP2318"/>
      <c r="AQ2318"/>
      <c r="AR2318"/>
      <c r="AS2318"/>
      <c r="AT2318"/>
      <c r="AU2318"/>
      <c r="AV2318"/>
      <c r="AW2318"/>
      <c r="AX2318"/>
      <c r="AY2318"/>
      <c r="AZ2318"/>
      <c r="BA2318"/>
      <c r="BB2318"/>
      <c r="BC2318"/>
      <c r="BD2318"/>
      <c r="BE2318"/>
    </row>
    <row r="2319" spans="5:57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V2319"/>
      <c r="W2319"/>
      <c r="X2319"/>
      <c r="Y2319"/>
      <c r="Z2319"/>
      <c r="AA2319"/>
      <c r="AB2319"/>
      <c r="AC2319"/>
      <c r="AD2319"/>
      <c r="AE2319"/>
      <c r="AF2319"/>
      <c r="AG2319"/>
      <c r="AH2319"/>
      <c r="AI2319"/>
      <c r="AJ2319"/>
      <c r="AK2319"/>
      <c r="AL2319"/>
      <c r="AM2319"/>
      <c r="AN2319"/>
      <c r="AO2319"/>
      <c r="AP2319"/>
      <c r="AQ2319"/>
      <c r="AR2319"/>
      <c r="AS2319"/>
      <c r="AT2319"/>
      <c r="AU2319"/>
      <c r="AV2319"/>
      <c r="AW2319"/>
      <c r="AX2319"/>
      <c r="AY2319"/>
      <c r="AZ2319"/>
      <c r="BA2319"/>
      <c r="BB2319"/>
      <c r="BC2319"/>
      <c r="BD2319"/>
      <c r="BE2319"/>
    </row>
    <row r="2320" spans="5:57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V2320"/>
      <c r="W2320"/>
      <c r="X2320"/>
      <c r="Y2320"/>
      <c r="Z2320"/>
      <c r="AA2320"/>
      <c r="AB2320"/>
      <c r="AC2320"/>
      <c r="AD2320"/>
      <c r="AE2320"/>
      <c r="AF2320"/>
      <c r="AG2320"/>
      <c r="AH2320"/>
      <c r="AI2320"/>
      <c r="AJ2320"/>
      <c r="AK2320"/>
      <c r="AL2320"/>
      <c r="AM2320"/>
      <c r="AN2320"/>
      <c r="AO2320"/>
      <c r="AP2320"/>
      <c r="AQ2320"/>
      <c r="AR2320"/>
      <c r="AS2320"/>
      <c r="AT2320"/>
      <c r="AU2320"/>
      <c r="AV2320"/>
      <c r="AW2320"/>
      <c r="AX2320"/>
      <c r="AY2320"/>
      <c r="AZ2320"/>
      <c r="BA2320"/>
      <c r="BB2320"/>
      <c r="BC2320"/>
      <c r="BD2320"/>
      <c r="BE2320"/>
    </row>
    <row r="2321" spans="5:57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V2321"/>
      <c r="W2321"/>
      <c r="X2321"/>
      <c r="Y2321"/>
      <c r="Z2321"/>
      <c r="AA2321"/>
      <c r="AB2321"/>
      <c r="AC2321"/>
      <c r="AD2321"/>
      <c r="AE2321"/>
      <c r="AF2321"/>
      <c r="AG2321"/>
      <c r="AH2321"/>
      <c r="AI2321"/>
      <c r="AJ2321"/>
      <c r="AK2321"/>
      <c r="AL2321"/>
      <c r="AM2321"/>
      <c r="AN2321"/>
      <c r="AO2321"/>
      <c r="AP2321"/>
      <c r="AQ2321"/>
      <c r="AR2321"/>
      <c r="AS2321"/>
      <c r="AT2321"/>
      <c r="AU2321"/>
      <c r="AV2321"/>
      <c r="AW2321"/>
      <c r="AX2321"/>
      <c r="AY2321"/>
      <c r="AZ2321"/>
      <c r="BA2321"/>
      <c r="BB2321"/>
      <c r="BC2321"/>
      <c r="BD2321"/>
      <c r="BE2321"/>
    </row>
    <row r="2322" spans="5:57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V2322"/>
      <c r="W2322"/>
      <c r="X2322"/>
      <c r="Y2322"/>
      <c r="Z2322"/>
      <c r="AA2322"/>
      <c r="AB2322"/>
      <c r="AC2322"/>
      <c r="AD2322"/>
      <c r="AE2322"/>
      <c r="AF2322"/>
      <c r="AG2322"/>
      <c r="AH2322"/>
      <c r="AI2322"/>
      <c r="AJ2322"/>
      <c r="AK2322"/>
      <c r="AL2322"/>
      <c r="AM2322"/>
      <c r="AN2322"/>
      <c r="AO2322"/>
      <c r="AP2322"/>
      <c r="AQ2322"/>
      <c r="AR2322"/>
      <c r="AS2322"/>
      <c r="AT2322"/>
      <c r="AU2322"/>
      <c r="AV2322"/>
      <c r="AW2322"/>
      <c r="AX2322"/>
      <c r="AY2322"/>
      <c r="AZ2322"/>
      <c r="BA2322"/>
      <c r="BB2322"/>
      <c r="BC2322"/>
      <c r="BD2322"/>
      <c r="BE2322"/>
    </row>
    <row r="2323" spans="5:57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V2323"/>
      <c r="W2323"/>
      <c r="X2323"/>
      <c r="Y2323"/>
      <c r="Z2323"/>
      <c r="AA2323"/>
      <c r="AB2323"/>
      <c r="AC2323"/>
      <c r="AD2323"/>
      <c r="AE2323"/>
      <c r="AF2323"/>
      <c r="AG2323"/>
      <c r="AH2323"/>
      <c r="AI2323"/>
      <c r="AJ2323"/>
      <c r="AK2323"/>
      <c r="AL2323"/>
      <c r="AM2323"/>
      <c r="AN2323"/>
      <c r="AO2323"/>
      <c r="AP2323"/>
      <c r="AQ2323"/>
      <c r="AR2323"/>
      <c r="AS2323"/>
      <c r="AT2323"/>
      <c r="AU2323"/>
      <c r="AV2323"/>
      <c r="AW2323"/>
      <c r="AX2323"/>
      <c r="AY2323"/>
      <c r="AZ2323"/>
      <c r="BA2323"/>
      <c r="BB2323"/>
      <c r="BC2323"/>
      <c r="BD2323"/>
      <c r="BE2323"/>
    </row>
    <row r="2324" spans="5:57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V2324"/>
      <c r="W2324"/>
      <c r="X2324"/>
      <c r="Y2324"/>
      <c r="Z2324"/>
      <c r="AA2324"/>
      <c r="AB2324"/>
      <c r="AC2324"/>
      <c r="AD2324"/>
      <c r="AE2324"/>
      <c r="AF2324"/>
      <c r="AG2324"/>
      <c r="AH2324"/>
      <c r="AI2324"/>
      <c r="AJ2324"/>
      <c r="AK2324"/>
      <c r="AL2324"/>
      <c r="AM2324"/>
      <c r="AN2324"/>
      <c r="AO2324"/>
      <c r="AP2324"/>
      <c r="AQ2324"/>
      <c r="AR2324"/>
      <c r="AS2324"/>
      <c r="AT2324"/>
      <c r="AU2324"/>
      <c r="AV2324"/>
      <c r="AW2324"/>
      <c r="AX2324"/>
      <c r="AY2324"/>
      <c r="AZ2324"/>
      <c r="BA2324"/>
      <c r="BB2324"/>
      <c r="BC2324"/>
      <c r="BD2324"/>
      <c r="BE2324"/>
    </row>
    <row r="2325" spans="5:57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V2325"/>
      <c r="W2325"/>
      <c r="X2325"/>
      <c r="Y2325"/>
      <c r="Z2325"/>
      <c r="AA2325"/>
      <c r="AB2325"/>
      <c r="AC2325"/>
      <c r="AD2325"/>
      <c r="AE2325"/>
      <c r="AF2325"/>
      <c r="AG2325"/>
      <c r="AH2325"/>
      <c r="AI2325"/>
      <c r="AJ2325"/>
      <c r="AK2325"/>
      <c r="AL2325"/>
      <c r="AM2325"/>
      <c r="AN2325"/>
      <c r="AO2325"/>
      <c r="AP2325"/>
      <c r="AQ2325"/>
      <c r="AR2325"/>
      <c r="AS2325"/>
      <c r="AT2325"/>
      <c r="AU2325"/>
      <c r="AV2325"/>
      <c r="AW2325"/>
      <c r="AX2325"/>
      <c r="AY2325"/>
      <c r="AZ2325"/>
      <c r="BA2325"/>
      <c r="BB2325"/>
      <c r="BC2325"/>
      <c r="BD2325"/>
      <c r="BE2325"/>
    </row>
    <row r="2326" spans="5:57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V2326"/>
      <c r="W2326"/>
      <c r="X2326"/>
      <c r="Y2326"/>
      <c r="Z2326"/>
      <c r="AA2326"/>
      <c r="AB2326"/>
      <c r="AC2326"/>
      <c r="AD2326"/>
      <c r="AE2326"/>
      <c r="AF2326"/>
      <c r="AG2326"/>
      <c r="AH2326"/>
      <c r="AI2326"/>
      <c r="AJ2326"/>
      <c r="AK2326"/>
      <c r="AL2326"/>
      <c r="AM2326"/>
      <c r="AN2326"/>
      <c r="AO2326"/>
      <c r="AP2326"/>
      <c r="AQ2326"/>
      <c r="AR2326"/>
      <c r="AS2326"/>
      <c r="AT2326"/>
      <c r="AU2326"/>
      <c r="AV2326"/>
      <c r="AW2326"/>
      <c r="AX2326"/>
      <c r="AY2326"/>
      <c r="AZ2326"/>
      <c r="BA2326"/>
      <c r="BB2326"/>
      <c r="BC2326"/>
      <c r="BD2326"/>
      <c r="BE2326"/>
    </row>
    <row r="2327" spans="5:57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V2327"/>
      <c r="W2327"/>
      <c r="X2327"/>
      <c r="Y2327"/>
      <c r="Z2327"/>
      <c r="AA2327"/>
      <c r="AB2327"/>
      <c r="AC2327"/>
      <c r="AD2327"/>
      <c r="AE2327"/>
      <c r="AF2327"/>
      <c r="AG2327"/>
      <c r="AH2327"/>
      <c r="AI2327"/>
      <c r="AJ2327"/>
      <c r="AK2327"/>
      <c r="AL2327"/>
      <c r="AM2327"/>
      <c r="AN2327"/>
      <c r="AO2327"/>
      <c r="AP2327"/>
      <c r="AQ2327"/>
      <c r="AR2327"/>
      <c r="AS2327"/>
      <c r="AT2327"/>
      <c r="AU2327"/>
      <c r="AV2327"/>
      <c r="AW2327"/>
      <c r="AX2327"/>
      <c r="AY2327"/>
      <c r="AZ2327"/>
      <c r="BA2327"/>
      <c r="BB2327"/>
      <c r="BC2327"/>
      <c r="BD2327"/>
      <c r="BE2327"/>
    </row>
    <row r="2328" spans="5:57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V2328"/>
      <c r="W2328"/>
      <c r="X2328"/>
      <c r="Y2328"/>
      <c r="Z2328"/>
      <c r="AA2328"/>
      <c r="AB2328"/>
      <c r="AC2328"/>
      <c r="AD2328"/>
      <c r="AE2328"/>
      <c r="AF2328"/>
      <c r="AG2328"/>
      <c r="AH2328"/>
      <c r="AI2328"/>
      <c r="AJ2328"/>
      <c r="AK2328"/>
      <c r="AL2328"/>
      <c r="AM2328"/>
      <c r="AN2328"/>
      <c r="AO2328"/>
      <c r="AP2328"/>
      <c r="AQ2328"/>
      <c r="AR2328"/>
      <c r="AS2328"/>
      <c r="AT2328"/>
      <c r="AU2328"/>
      <c r="AV2328"/>
      <c r="AW2328"/>
      <c r="AX2328"/>
      <c r="AY2328"/>
      <c r="AZ2328"/>
      <c r="BA2328"/>
      <c r="BB2328"/>
      <c r="BC2328"/>
      <c r="BD2328"/>
      <c r="BE2328"/>
    </row>
    <row r="2329" spans="5:57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V2329"/>
      <c r="W2329"/>
      <c r="X2329"/>
      <c r="Y2329"/>
      <c r="Z2329"/>
      <c r="AA2329"/>
      <c r="AB2329"/>
      <c r="AC2329"/>
      <c r="AD2329"/>
      <c r="AE2329"/>
      <c r="AF2329"/>
      <c r="AG2329"/>
      <c r="AH2329"/>
      <c r="AI2329"/>
      <c r="AJ2329"/>
      <c r="AK2329"/>
      <c r="AL2329"/>
      <c r="AM2329"/>
      <c r="AN2329"/>
      <c r="AO2329"/>
      <c r="AP2329"/>
      <c r="AQ2329"/>
      <c r="AR2329"/>
      <c r="AS2329"/>
      <c r="AT2329"/>
      <c r="AU2329"/>
      <c r="AV2329"/>
      <c r="AW2329"/>
      <c r="AX2329"/>
      <c r="AY2329"/>
      <c r="AZ2329"/>
      <c r="BA2329"/>
      <c r="BB2329"/>
      <c r="BC2329"/>
      <c r="BD2329"/>
      <c r="BE23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2021-02-17T22:42:00Z</dcterms:created>
  <dcterms:modified xsi:type="dcterms:W3CDTF">2021-02-17T22:42:11Z</dcterms:modified>
</cp:coreProperties>
</file>