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23655" windowHeight="9990"/>
  </bookViews>
  <sheets>
    <sheet name="Hoja1" sheetId="1" r:id="rId1"/>
    <sheet name="Hoja2" sheetId="2" r:id="rId2"/>
    <sheet name="Hoja3" sheetId="3" r:id="rId3"/>
  </sheets>
  <externalReferences>
    <externalReference r:id="rId4"/>
  </externalReferences>
  <calcPr calcId="124519"/>
</workbook>
</file>

<file path=xl/calcChain.xml><?xml version="1.0" encoding="utf-8"?>
<calcChain xmlns="http://schemas.openxmlformats.org/spreadsheetml/2006/main">
  <c r="C1076" i="1"/>
  <c r="C1084" s="1"/>
  <c r="K1073"/>
  <c r="G1083" s="1"/>
  <c r="H1073"/>
  <c r="F1083" s="1"/>
  <c r="E1073"/>
  <c r="E1083" s="1"/>
  <c r="C1073"/>
  <c r="C1083" s="1"/>
  <c r="C1069"/>
  <c r="C1082" s="1"/>
  <c r="K1066"/>
  <c r="G1081" s="1"/>
  <c r="H1066"/>
  <c r="F1081" s="1"/>
  <c r="E1066"/>
  <c r="E1081" s="1"/>
  <c r="C1066"/>
  <c r="C1081" s="1"/>
  <c r="C1063"/>
  <c r="C1080" s="1"/>
  <c r="C1060"/>
  <c r="C1079" s="1"/>
  <c r="J28"/>
  <c r="I28"/>
  <c r="H28"/>
  <c r="G28"/>
  <c r="F28"/>
  <c r="J27"/>
  <c r="I27"/>
  <c r="H27"/>
  <c r="G27"/>
  <c r="F27"/>
  <c r="J26"/>
  <c r="I26"/>
  <c r="H26"/>
  <c r="G26"/>
  <c r="F26"/>
  <c r="J25"/>
  <c r="I25"/>
  <c r="H25"/>
  <c r="G25"/>
  <c r="F25"/>
  <c r="J24"/>
  <c r="I24"/>
  <c r="H24"/>
  <c r="G24"/>
  <c r="F24"/>
  <c r="J23"/>
  <c r="I23"/>
  <c r="H23"/>
  <c r="G23"/>
  <c r="F23"/>
  <c r="J22"/>
  <c r="I22"/>
  <c r="H22"/>
  <c r="G22"/>
  <c r="F22"/>
  <c r="J21"/>
  <c r="I21"/>
  <c r="H21"/>
  <c r="G21"/>
  <c r="F21"/>
  <c r="J20"/>
  <c r="I20"/>
  <c r="H20"/>
  <c r="G20"/>
  <c r="F20"/>
  <c r="J19"/>
  <c r="I19"/>
  <c r="H19"/>
  <c r="G19"/>
  <c r="F19"/>
  <c r="J18"/>
  <c r="I18"/>
  <c r="H18"/>
  <c r="G18"/>
  <c r="F18"/>
  <c r="J17"/>
  <c r="I17"/>
  <c r="H17"/>
  <c r="G17"/>
  <c r="F17"/>
  <c r="J16"/>
  <c r="I16"/>
  <c r="H16"/>
  <c r="G16"/>
  <c r="F16"/>
  <c r="J15"/>
  <c r="K1069" s="1"/>
  <c r="G1082" s="1"/>
  <c r="I15"/>
  <c r="H15"/>
  <c r="G15"/>
  <c r="H1069" s="1"/>
  <c r="F1082" s="1"/>
  <c r="F15"/>
  <c r="E1069" s="1"/>
  <c r="E1082" s="1"/>
  <c r="J14"/>
  <c r="K1076" s="1"/>
  <c r="G1084" s="1"/>
  <c r="I14"/>
  <c r="H14"/>
  <c r="G14"/>
  <c r="H1076" s="1"/>
  <c r="F1084" s="1"/>
  <c r="F14"/>
  <c r="E1076" s="1"/>
  <c r="E1084" s="1"/>
  <c r="J13"/>
  <c r="I13"/>
  <c r="H13"/>
  <c r="G13"/>
  <c r="F13"/>
  <c r="J12"/>
  <c r="I12"/>
  <c r="H12"/>
  <c r="G12"/>
  <c r="F12"/>
  <c r="J11"/>
  <c r="I11"/>
  <c r="H11"/>
  <c r="G11"/>
  <c r="F11"/>
  <c r="J10"/>
  <c r="I10"/>
  <c r="H10"/>
  <c r="G10"/>
  <c r="F10"/>
  <c r="J9"/>
  <c r="I9"/>
  <c r="H9"/>
  <c r="G9"/>
  <c r="F9"/>
  <c r="J8"/>
  <c r="I8"/>
  <c r="H8"/>
  <c r="G8"/>
  <c r="F8"/>
  <c r="J7"/>
  <c r="I7"/>
  <c r="H7"/>
  <c r="G7"/>
  <c r="F7"/>
  <c r="J6"/>
  <c r="K1063" s="1"/>
  <c r="G1080" s="1"/>
  <c r="I6"/>
  <c r="H6"/>
  <c r="G6"/>
  <c r="H1063" s="1"/>
  <c r="F1080" s="1"/>
  <c r="F6"/>
  <c r="E1063" s="1"/>
  <c r="E1080" s="1"/>
  <c r="J5"/>
  <c r="K1060" s="1"/>
  <c r="G1079" s="1"/>
  <c r="I5"/>
  <c r="H5"/>
  <c r="G5"/>
  <c r="H1060" s="1"/>
  <c r="F1079" s="1"/>
  <c r="F5"/>
  <c r="E1060" s="1"/>
  <c r="E1079" s="1"/>
  <c r="E1085" l="1"/>
  <c r="E1086"/>
</calcChain>
</file>

<file path=xl/sharedStrings.xml><?xml version="1.0" encoding="utf-8"?>
<sst xmlns="http://schemas.openxmlformats.org/spreadsheetml/2006/main" count="323" uniqueCount="190">
  <si>
    <t>DISFUNCIÓN Y FALLO ORGÁNICO EN LA AGRESIÓN</t>
  </si>
  <si>
    <t>AUTORES</t>
  </si>
  <si>
    <t>TITULO</t>
  </si>
  <si>
    <t>REVISTA</t>
  </si>
  <si>
    <t>TIPO DE DOCUMENTO</t>
  </si>
  <si>
    <t>FACTOR DE IMPACTO</t>
  </si>
  <si>
    <t>CUARTIL</t>
  </si>
  <si>
    <t>MATERIA</t>
  </si>
  <si>
    <t>RANKING</t>
  </si>
  <si>
    <t>DECIL</t>
  </si>
  <si>
    <t>DIRRECCIÓN</t>
  </si>
  <si>
    <t>REPRINT ADRESS</t>
  </si>
  <si>
    <t>CITAS</t>
  </si>
  <si>
    <t>SN</t>
  </si>
  <si>
    <t>PD</t>
  </si>
  <si>
    <t>PY</t>
  </si>
  <si>
    <t>VL</t>
  </si>
  <si>
    <t>IS</t>
  </si>
  <si>
    <t>BP</t>
  </si>
  <si>
    <t>EP</t>
  </si>
  <si>
    <t>Nunez-Villaveiran, Teresa; Gonzalez-Castro, Alejandro; Nevado-Losada, Emilio; Garcia-de-Lorenzo, Abelardo; Garro, Pau</t>
  </si>
  <si>
    <t>All for One and One for All: Voluntary Physicians in the Intensive Medicine Units During the COVID-19 Outbreak in Spain.</t>
  </si>
  <si>
    <t>Disaster medicine and public health preparedness</t>
  </si>
  <si>
    <t>Article</t>
  </si>
  <si>
    <t>Plastic and Reconstructive Surgery Unit, Hospital General de Granollers, Barcelona, Spain.; Intensive Care Department, Hospital Universitario Marques de Valdecilla, Santander, Spain.; Intensive Care Department, Hospital Universitario Principe de Asturias, Madrid, Spain.; Intensive Care Department, Hospital Universitario La Paz, Madrid, Spain.; Intensive Care Department, Hospital General de Granollers, Barcelona, Spain.</t>
  </si>
  <si>
    <t>no tiene</t>
  </si>
  <si>
    <t>1938-744X</t>
  </si>
  <si>
    <t>2020 Oct 12 (Epub 2020 Oct 12)</t>
  </si>
  <si>
    <t>Agrifoglio Rotaeche, A; Cachafeiro Fucinos, L; Hernandez Bernal, M; Garcia de Lorenzo Y Mateos, A</t>
  </si>
  <si>
    <t>Critically ill patients infected with HIV: 15 years of experience.</t>
  </si>
  <si>
    <t>Medicina intensiva</t>
  </si>
  <si>
    <t>Letter</t>
  </si>
  <si>
    <t>Servicio de Medicina Intensiva, Hospital Universitario La Paz/Carlos III/IdiPAZ, Paseo de la Castellana 264, 28046 Madrid, Spain. Electronic address: alexander_agrifoglio@yahoo.es.; Servicio de Medicina Intensiva, Hospital Universitario La Paz/Carlos III/IdiPAZ, Paseo de la Castellana 264, 28046 Madrid, Spain.</t>
  </si>
  <si>
    <t>1578-6749</t>
  </si>
  <si>
    <t>2020 Aug 24 (Epub 2020 Aug 24)</t>
  </si>
  <si>
    <t>Agrifoglio, A; Cachafeiro, L; Figueira, JC; Anon, JM; de Lorenzo, AG</t>
  </si>
  <si>
    <t>Critically ill patients with COVID-19 and candidaemia: We must keep this in mind</t>
  </si>
  <si>
    <t>JOURNAL DE MYCOLOGIE MEDICALE</t>
  </si>
  <si>
    <t>[Agrifoglio, A.; Cachafeiro, L.; Figueira, J. C.; Anon, J. M.; Garcia de Lorenzo, A.] Hosp Univ La Paz, Dept Intens Care Med, Paseo Castellana 264, Madrid 28046, Spain</t>
  </si>
  <si>
    <t>Agrifoglio, A (corresponding author), Hosp Univ La Paz, Dept Intens Care Med, Paseo Castellana 264, Madrid 28046, Spain.</t>
  </si>
  <si>
    <t>1156-5233</t>
  </si>
  <si>
    <t>DEC</t>
  </si>
  <si>
    <t>Villar, J; Ferrando, C; Martinez, D; Ambros, A; Munoz, T; Soler, JA; Aguilar, G; Alba, F; Gonzalez-Higueras, E; Conesa, LA; Martin-Rodriguez, C; Diaz-Dominguez, FJ; Serna-Grande, P; Rivas, R; Ferreres, J; Belda, J; Capilla, L; Tallet, A; Anon, JM; Fernandez, RL; Gonzalez-Martin, JM</t>
  </si>
  <si>
    <t>Dexamethasone treatment for the acute respiratory distress syndrome: a multicentre, randomised controlled trial</t>
  </si>
  <si>
    <t>LANCET RESPIRATORY MEDICINE</t>
  </si>
  <si>
    <t>[Villar, Jesus; Ferrando, Carlos; Anon, Jose M.; Fernandez, Rosa L.] Inst Salud Carlos III, Ctr Invest Biomed Red Enfermedades Resp, Madrid, Spain; [Ferrando, Carlos] Hosp Clin Barcelona, Dept Anesthesiol &amp; Crit Care, Barcelona, Spain; [Villar, Jesus; Fernandez, Rosa L.] Hosp Univ Dr Negrin, Multidisciplinary Organ Dysfunct Evaluat Res Netw, Res Unit, Las Palmas Gran Canaria, Spain; [Villar, Jesus] St Michaels Hosp, Li Ka Shing Knowledge Inst, Keenan Res Ctr Biomed Sci, Toronto, ON, Canada; [Ferrando, Carlos; Aguilar, Gerardo; Belda, Javier] Hosp Clin Univ Valencia, Dept Anesthesiol, Valencia, Spain; [Martinez, Domingo; Soler, Juan A.; Conesa, Luis A.] Hosp Virgen Arrixaca, Intens Care Unit, Murcia, Spain; [Ambros, Alfonso; Martin-Rodriguez, Carmen] Hosp Gen Ciudad Real, Intens Care Unit, Ciudad Real, Spain; [Munoz, Tomas; Serna-Grande, Pablo] Hosp Univ Cruces, Intens Care Unit, Barakaklo, Spain; [Alba, Francisco] Hosp Nuestra Senora Prado, Intens Care Unit, Toledo, Spain; [Gonzalez-Higueras, Elena] Hosp Virgen de La Luz, Intens Care Unit, Cuenca, Spain; [Diaz-Dominguez, Francisco J.] Complejo Univ Asistencial Leon, Intens Care Unit, Leon, Spain; [Rivas, Rosana] Hosp Galdakao Usansolo, Intens Care Unit, Usansolo, Spain; [Ferreres, Jose] Hosp Clin Univ, Intens Care Unit, Valencia, Spain; [Capilla, Lucia] Hosp Univ Morales Meseguer, Intens Care Med, Murcia, Spain; [Capilla, Lucia] Hosp Gen Univ Rafael Mendez, Intens Care Unit, Murcia, Spain; [Tallet, Alec] Hosp Gen Segovia, Intens Care Unit, Segovia, Spain; [Anon, Jose M.] Hosp Univ La Paz, Intens Care Unit, IdiPAZ, Madrid, Spain; [Gonzalez-Martin, Jesus M.] Hosp Univ Dr Negrin, Biostat Res Unit, Las Palmas Gran Canaria, Spain</t>
  </si>
  <si>
    <t>Villar, J (corresponding author), Hosp Univ Dr Negrin, Las Palmas Gran Canaria 35019, Spain.</t>
  </si>
  <si>
    <t>2213-2600</t>
  </si>
  <si>
    <t>MAR</t>
  </si>
  <si>
    <t>Cabeza, EF; Sanchez-Sanchez, M; Fucinos, LC; de Lorenzo, AG</t>
  </si>
  <si>
    <t>Early acute kidney injury in severe burns</t>
  </si>
  <si>
    <t>BURNS</t>
  </si>
  <si>
    <t>[Flores Cabeza, E.; Sanchez-Sanchez, M.; Cachafeiro Fucinos, L.; Garcia de Lorenzo, A.] Hosp Univ La Paz Cantoblanco CarlosIII IdiPAZ, Serv Med Intens, Paseo Castellana 261, Madrid 28046, Spain</t>
  </si>
  <si>
    <t>Sanchez-Sanchez, M (corresponding author), Hosp Univ La Paz Cantoblanco CarlosIII IdiPAZ, Serv Med Intens, Paseo Castellana 261, Madrid 28046, Spain.</t>
  </si>
  <si>
    <t>0305-4179</t>
  </si>
  <si>
    <t>SEP</t>
  </si>
  <si>
    <t>Culebras, JM; de Lorenzo, AG</t>
  </si>
  <si>
    <t>Eduard Jaurrieta Mas (1948-2020) In memoriam</t>
  </si>
  <si>
    <t>NUTRICION HOSPITALARIA</t>
  </si>
  <si>
    <t>[Culebras, Jesus M.] Acad Med Valladolid, Valladolid, Spain; [Culebras, Jesus M.; Garcia de Lorenzo, Abelardo] Acad Espanola Nutr &amp; Dietet, Valladolid, Spain; [Culebras, Jesus M.] Inst Espana, Madrid, Spain; [Garcia de Lorenzo, Abelardo] UAM, Med Intens, Madrid, Spain; [Garcia de Lorenzo, Abelardo] Hosp Univ La Paz Carlos III Cantoblanco, IdiPAZ, Serv Med Intens, Madrid, Spain</t>
  </si>
  <si>
    <t>Culebras, JM (corresponding author), Acad Med Valladolid, Valladolid, Spain.; Culebras, JM (corresponding author), Acad Espanola Nutr &amp; Dietet, Valladolid, Spain.; Culebras, JM (corresponding author), Inst Espana, Madrid, Spain.</t>
  </si>
  <si>
    <t>0212-1611</t>
  </si>
  <si>
    <t>SEP-OCT</t>
  </si>
  <si>
    <t>Villar, J; Anon, JM; Ferrando, C; Aguilar, G; Munoz, T; Ferreres, J; Ambros, A; Aldecoa, C; Suarez-Sipmann, F; Thorpe, KE; Juni, P; Slutsky, AS</t>
  </si>
  <si>
    <t>Efficacy of dexamethasone treatment for patients with the acute respiratory distress syndrome caused by COVID-19: study protocol for a randomized controlled superiority trial</t>
  </si>
  <si>
    <t>TRIALS</t>
  </si>
  <si>
    <t>[Villar, Jesus; Anon, Jose M.; Ferrando, Carlos; Suarez-Sipmann, Fernando] Inst Salud Carlos III, CIBER Enfermedades Resp, Madrid, Spain; [Villar, Jesus] Hosp Univ Dr Negrin, Res Unit, Multidisciplinary Organ Dysfunct Evaluat Res Netw, Barranco Ballena S-N,4th Floor South Wing, Las Palmas Gran Canaria 35019, Spain; [Villar, Jesus; Slutsky, Arthur S.] St Michaels Hosp, Keenan Res Ctr Biomed Sci, Li Ka Shing Knowledge Inst, Toronto, ON, Canada; [Anon, Jose M.] Hosp Univ La Paz, Intens Care Unit, IdIPaz, Madrid, Spain; [Ferrando, Carlos] Hosp Clin Barcelona, Dept Anesthesia &amp; Crit Care, Barcelona, Spain; [Aguilar, Gerardo] Hosp Clin Univ, Dept Anesthesia, Valencia, Spain; [Munoz, Tomas] Hosp Univ Cruces, Intens Care Unit, Baracaldo, Vizcaya, Spain; [Ferreres, Jose] Hosp Clin Univ, Intens Care Unit, Valencia, Spain; [Ambros, Alfonso] Hosp Gen Univ Ciudad Real, Intens Care Unit, Ciudad Real, Spain; [Aldecoa, Cesar] Hosp Univ Rio Hortega, Dept Anesthesia, Valladolid, Spain; [Suarez-Sipmann, Fernando] Hosp Univ La Princesa, Intens Care Unit, Madrid, Spain; [Thorpe, Kevin E.; Juni, Peter] Li Ka Shing Knowledge Inst, Appl Hlth Res Ctr, Toronto, ON, Canada; [Thorpe, Kevin E.] Univ Toronto, Dalla Lana Sch Publ Hlth, Toronto, ON, Canada; [Juni, Peter; Slutsky, Arthur S.] Univ Toronto, Dept Med, Toronto, ON, Canada; [Juni, Peter] Univ Toronto, Inst Hlth Policy Management &amp; Evaluat, Toronto, ON, Canada</t>
  </si>
  <si>
    <t>Villar, J (corresponding author), Inst Salud Carlos III, CIBER Enfermedades Resp, Madrid, Spain.; Villar, J (corresponding author), Hosp Univ Dr Negrin, Res Unit, Multidisciplinary Organ Dysfunct Evaluat Res Netw, Barranco Ballena S-N,4th Floor South Wing, Las Palmas Gran Canaria 35019, Spain.; Villar, J (corresponding author), St Michaels Hosp, Keenan Res Ctr Biomed Sci, Li Ka Shing Knowledge Inst, Toronto, ON, Canada.</t>
  </si>
  <si>
    <t>1745-6215</t>
  </si>
  <si>
    <t>AUG 16</t>
  </si>
  <si>
    <t>Gonzalez-Castro, A; Escudero-Acha, P; Penasco, Y; Leizaola, O; Sanchez, VMD; de Lorenzo, AG</t>
  </si>
  <si>
    <t>Intensive care during the 2019-coronavirus epidemic</t>
  </si>
  <si>
    <t>MEDICINA INTENSIVA</t>
  </si>
  <si>
    <t>[Gonzalez-Castro, A.; Escudero-Acha, P.; Penasco, Y.] Hosp Univ Marques de Valdecilla, Serv Med Intens, Santander, Cantabria, Spain; [Leizaola, O.] Hosp Univ Cent Asturias, Serv Med Intens, Oviedo, Asturias, Spain; [de Pinillos Sanchez, V. Martinez] Complejo Hosp Jaen, Jaen, Spain; [Garcia de Lorenzo, A.] Hosp Univ La Paz Carlos III, Serv Med Intens, IdiPAZ, Madrid, Spain</t>
  </si>
  <si>
    <t>Gonzalez-Castro, A (corresponding author), Hosp Univ Marques de Valdecilla, Serv Med Intens, Santander, Cantabria, Spain.</t>
  </si>
  <si>
    <t>0210-5691</t>
  </si>
  <si>
    <t>AUG-SEP</t>
  </si>
  <si>
    <t>Herrero De Lucas, Eva; Sanchez-Sanchez, Manuel; Cachafeiro Fucinos, Lucia; Agrifoglio Rotaeche, Alexander; Martinez Mendez, Jose Ramon; Flores Cabeza, Eva; Millan Estan, Pablo; Garcia-de-Lorenzo, Abelardo</t>
  </si>
  <si>
    <t>Lactate and lactate clearance in critically burned patients: usefulness and limitations as a resuscitation guide and as a prognostic factor.</t>
  </si>
  <si>
    <t>Burns : journal of the International Society for Burn Injuries</t>
  </si>
  <si>
    <t>Servicio de Medicina Intensiva. Hospital Universitario La Paz-Cantoblanco-CarlosIII/IdiPAZ. Paseo de la Castellana 261. Madrid 28046. Spain.; Servicio de Medicina Intensiva. Hospital Universitario La Paz-Cantoblanco-CarlosIII/IdiPAZ. Paseo de la Castellana 261. Madrid 28046. Spain. Electronic address: manuelsanchezsa@gmail.com.; Servicio de Cirugia Plastica y Reparadora. Hospital Universitario La Paz-Cantoblanco-CarlosIII/IdiPAZ. Paseo de la Castellana 261. Madrid 28046. Spain.</t>
  </si>
  <si>
    <t>1879-1409</t>
  </si>
  <si>
    <t>2020 Dec (Epub 2020 Jun 21)</t>
  </si>
  <si>
    <t>1839-1847</t>
  </si>
  <si>
    <t>Mayer, K; Klek, S; Garcia-de-Lorenzo, A; Rosenthal, MD; Li, A; Evans, DC; Muscaritoli, M; Martindale, RG</t>
  </si>
  <si>
    <t>Lipid Use in Hospitalized Adults Requiring Parenteral Nutrition</t>
  </si>
  <si>
    <t>JOURNAL OF PARENTERAL AND ENTERAL NUTRITION</t>
  </si>
  <si>
    <t>Review</t>
  </si>
  <si>
    <t>[Mayer, Konstantin] ViDia Kliniken Karlsruhe, Med Klin 4, Sudendstr 32, D-76137 Karlsruhe, Germany; [Klek, Stanislaw] Stanley Dudricks Mem Hosp, Intestinal Failure Unit, Dept Gen &amp; Oncol Surg, Skawina, Poland; [Garcia-de-Lorenzo, Abelardo] La Paz Univ Hosp, Intens Care Med Dept, Madrid, Spain; [Rosenthal, Martin D.] Univ Florida, Coll Med, Dept Surg, Div Trauma &amp; Acute Care Surg, Gainesville, FL USA; [Li, Ang] Capital Med Univ, Xuanwu Hosp, Dept Gen Surg, Beijing, Peoples R China; [Evans, David C.] Ohio State Univ, Med Ctr, Dept Surg, Columbus, OH 43210 USA; [Muscaritoli, Maurizio] Sapienza Univ Rome, Dept Clin Med, Rome, Italy; [Martindale, Robert G.] Oregon Hlth &amp; Sci Univ, Dept Surg, Portland, OR 97201 USA</t>
  </si>
  <si>
    <t>Mayer, K (corresponding author), ViDia Kliniken Karlsruhe, Med Klin 4, Sudendstr 32, D-76137 Karlsruhe, Germany.</t>
  </si>
  <si>
    <t>0148-6071</t>
  </si>
  <si>
    <t>FEB</t>
  </si>
  <si>
    <t>S28</t>
  </si>
  <si>
    <t>Fucinos, LC; Sanchez, MS; Mateos, AGDY</t>
  </si>
  <si>
    <t>Mechanical ventilation in critically ill burn patient with inhalation injury: Can we avoid it?</t>
  </si>
  <si>
    <t>Editorial Material</t>
  </si>
  <si>
    <t>[Cachafeiro Fucinos, L.; Sanchez Sanchez, M.; Garcia de Lorenzo y Mateos, A.] Hosp Univ La Paz IdiPaz, Grp Trabajo Disfunc &amp; Fallo Orgdnico Agres, Serv Med Intens, Madrid, Spain</t>
  </si>
  <si>
    <t>Fucinos, LC (corresponding author), Hosp Univ La Paz IdiPaz, Grp Trabajo Disfunc &amp; Fallo Orgdnico Agres, Serv Med Intens, Madrid, Spain.</t>
  </si>
  <si>
    <t>JAN-FEB</t>
  </si>
  <si>
    <t>Lazaro-Perona, F; Dandouh, E; Roman-Soto, S; Jimenez-Rodriguez, S; Rodriguez-Antolin, C; de la Calle, F; Agrifoglio, A; Membrillo, FJ; Garcia-Rodriguez, J; Mingorance, J</t>
  </si>
  <si>
    <t>Metagenomic Detection of Two Vientoviruses in a Human Sputum Sample</t>
  </si>
  <si>
    <t>VIRUSES-BASEL</t>
  </si>
  <si>
    <t>[Lazaro-Perona, Fernando; Dandouh, Elias; Roman-Soto, Sergio; Jimenez-Rodriguez, Sonia; Garcia-Rodriguez, Julio; Mingorance, Jesus] Hosp Univ La Paz, Serv Microbiol, Madrid 28046, Spain; [Rodriguez-Antolin, Carlos] Hosp Univ La Paz, Inst Genet Med &amp; Mol INGEMM, Canc Epigenet Lab, Madrid 28046, Spain; [de la Calle, Fernando] Hosp Univ La Paz, Serv Med Interna, Secc Infecciosas, Madrid 28046, Spain; [de la Calle, Fernando] Hosp Univ La Paz, Serv Med Interna, Unidad Med Trop &amp; Viajero, Madrid 28046, Spain; [Agrifoglio, Alexander] Hosp Univ La Paz, Unidad Med Intens, Madrid 28046, Spain; [Javier Membrillo, Francisco] Hosp Cent Defensa Gomez Ulla, CBRN, Madrid 28047, Spain; [Javier Membrillo, Francisco] Hosp Cent Defensa Gomez Ulla, Infect Dis Unit, Madrid 28047, Spain</t>
  </si>
  <si>
    <t>Mingorance, J (corresponding author), Hosp Univ La Paz, Serv Microbiol, Madrid 28046, Spain.</t>
  </si>
  <si>
    <t>1999-4915</t>
  </si>
  <si>
    <t>Balandin Moreno, B; Ballesteros Ortega, D; Ruiz de Luna Gonzalez, R; Lopez Vergara, L; Pintado Garcia, V; Sancho Gonzalez, M; Soriano Cuesta, C; Perez Pedrero, M J; Asensio Martin, M J; Fernandez Simon, I; Rodriguez Serrano, D A; Silva Obregon, J A; Chicot Llano, M; Iranzo Valero, R; Martinez Sagasti, F; Royuela Vicente, A</t>
  </si>
  <si>
    <t>MULTICENTER STUDY OF CEFTOLOZANE/TAZOBACTAM FOR TREATMENT OF PSEUDOMONAS AERUGINOSA INFECTIONS IN CRITICALLY ILL PATIENTS.</t>
  </si>
  <si>
    <t>International journal of antimicrobial agents</t>
  </si>
  <si>
    <t>Department of Critical Care Medicine, Hospital Universitario Puerta de Hierro, Majadahonda, Spain. Electronic address: balandinmoreno@gmail.com.; Department of Critical Care Medicine, Hospital Universitario Puerta de Hierro, Majadahonda, Spain.; Department of Critical Care Medicine, Hospital Universitario Fundacion de Alcorcon, Madrid, Spain.; Department of Critical Care Medicine, Hospital Universitario Clinico San Carlos, Madrid, Spain.; Department of Infectious Diseases, Hospital Universitario Ramon y Cajal, Madrid, Spain.; Department of Critical Care Medicine, Hospital Universitario Gregorio Maranon, Madrid, Spain.; Department of Critical Care Medicine, Hospital Universitario Ramon y Cajal, Madrid, Spain.; Department of Critical Care Medicine, Complejo Hospitalario de Toledo, Toledo, Spain.; Department of Critical Care Medicine, Hospital Universitario La Paz, Madrid, Spain.; Department of Critical Care Medicine, Complejo Hospitalario Ruber Juan Bravo, Madrid, Spain.; Department of Critical Care Medicine, Hospital Universitario Principe de Asturias, Alcala de Henares, Spain.; Department of Critical Care Medicine, Hospital Universitario de Guadalajara, Guadalajara, Spain.; Department of Critical Care Medicine, Hospital Universitario de La Princesa, Madrid, Spain.; Department of Anesthesiology, Hospital Universitario Puerta de Hierro, Majadahonda, Spain.; Clinical Biostatistics, Instituto de Investigacion Puerta de Hierro (IDIPHIM), Hospital Universitario Puerta de Hierro, Majadahonda, Spain.</t>
  </si>
  <si>
    <t>1872-7913</t>
  </si>
  <si>
    <t>2020 Dec 18 (Epub 2020 Dec 18)</t>
  </si>
  <si>
    <t>Garcia-de-Lorenzo, A; Jimenez, V; Feliu, J; Asensio, M J; Civantos, B; Anon, J M</t>
  </si>
  <si>
    <t>Multidisciplinary rounds in oncology and hematology: Are they superior to rapid response teams?</t>
  </si>
  <si>
    <t>Servicio de Medicina Intensiva, Hospital Universitario La Paz, IdiPAZ, Madrid, Espana; Facultad de Medicina, Universidad Autonoma de Madrid, Madrid, Espana. Electronic address: agdl@telefonica.net.; Servicio de Hematologia, Hospital Universitario La Paz, IdiPAZ, Madrid, Espana.; Servicio de Oncologia Medic, Hospital Universitario La Paz, IdiPAZ, Madrid, Espana.; Servicio de Medicina Intensiva, Hospital Universitario La Paz, IdiPAZ, Madrid, Espana.; Servicio de Medicina Intensiva, Hospital Universitario La Paz, IdiPAZ, Madrid, Espana; CIBER de Enfermedades Respiratorias (CIBERES), Instituto de Salud Carlos III (ISCIII), Madrid, Espana.</t>
  </si>
  <si>
    <t>2020 Mar 20 (Epub 2020 Mar 20)</t>
  </si>
  <si>
    <t>Garcia-Martinez, MA; Gonzalez, JCM; Mateos, AGDLY; Teijeira, S</t>
  </si>
  <si>
    <t>Muscle weakness: Understanding the principles of myopathy and neuropathy in the critically ill patient and the management options</t>
  </si>
  <si>
    <t>CLINICAL NUTRITION</t>
  </si>
  <si>
    <t>[Angel Garcia-Martinez, Miguel] Hosp Univ Torrevieja, Dept Intens Care Med, Ctra Torrevieja San Miguel de Salinas S-N, Alicante 03186, Spain; [Montejo Gonzalez, Juan Carlos] Hosp Univ 12 Octubre, Dept Intens Care Med, Av Cordoba S-N, Madrid 28041, Spain; [Garcia-de-Lorenzo y Mateos, Abelardo] Hosp Univ La Paz Carlos III, Dept Intens Care Med, IdiPAZ, Paseo Castellana 261, Madrid 28046, Spain; [Teijeira, Susana] Complejo Hosp Univ Vigo, SERGAS UVIGO, Rare Dis &amp; Pediat Med Res Grp, Galicia Sur Hlth Res Inst,IIS Galicia Sur, Calle Clara Campoamor 341, Vigo 36312, Pontevedra, Spain</t>
  </si>
  <si>
    <t>Garcia-Martinez, MA (corresponding author), Hosp Univ Torrevieja, Serv Med Intens, Ctra Torrevieja San Miguel de Salinas S-N,CV 95, Alicante 03186, Spain.</t>
  </si>
  <si>
    <t>0261-5614</t>
  </si>
  <si>
    <t>MAY</t>
  </si>
  <si>
    <t>S20</t>
  </si>
  <si>
    <t>Sanchez-Sanchez, M; Martinez, JR; Civantos, B; Millan, P</t>
  </si>
  <si>
    <t>Perioperative in Intensive Medicine of reconstructive surgery and burned patients</t>
  </si>
  <si>
    <t>[Sanchez-Sanchez, M.; Civantos, B.; Millan, P.] Hosp Univ La Paz Carlos III Cantoblanco, Serv Med Intens, Unidad Quemados Crit, IdiPaz, Madrid, Spain; [Martinez, J. R.] Hosp Univ La Paz Cantoblanco Carlos III, Serv Cirugia Plast Estet &amp; Reparadora, Unidad Quemados Crit, IdiPaz, Madrid, Spain</t>
  </si>
  <si>
    <t>Sanchez-Sanchez, M (corresponding author), Hosp Univ La Paz Carlos III Cantoblanco, Serv Med Intens, Unidad Quemados Crit, IdiPaz, Madrid, Spain.</t>
  </si>
  <si>
    <t>S38</t>
  </si>
  <si>
    <t>Gonzalez-Castro, A; de Lorenzo, AG; Escudero-Acha, P; Rodriguez-Borregan, JC</t>
  </si>
  <si>
    <t>Post-intensive care syndrome after SARS-CoV-2 pandemic</t>
  </si>
  <si>
    <t>[Gonzalez-Castro, A.; Escudero-Acha, P.; Rodriguez-Borregan, J. C.] Hosp Univ Marques de Valdecilla, Serv Med Intens, Santander, Cantabria, Spain; [Garcia de Lorenzo, A.] Hosp Univ La Paz Carlos III, Serv Med Intens, IdiPAZ, Madrid, Spain</t>
  </si>
  <si>
    <t>NOV</t>
  </si>
  <si>
    <t>Anon, JM; Curto, J; Del Rosario Urbez, M; Burnham, PM; Testillano, ML; de la Cerda, G; Alvarez-Rojas, E; Garcia De Lorenzo, A</t>
  </si>
  <si>
    <t>Postintensive care syndrome and follow-up clinics: results after a two-year pilot</t>
  </si>
  <si>
    <t>MINERVA ANESTESIOLOGICA</t>
  </si>
  <si>
    <t>[Anon, Jose M.; Garcia De Lorenzo, Abelardo] Cantoblanco Univ Hosp IdiPAZ, La Paz Carlos III, Dept Intens Care Med, Madrid, Spain; [Anon, Jose M.] Carlos III Hlth Inst, CIBER Resp Dis, Madrid, Spain; [Curto, Javier] Cantoblanco Univ Hosp IdiPAZ, La Paz Carlos III, Dept Psychiat, Madrid, Spain; [Del Rosario Urbez, Maria; Burnham, Paul M.] Cantoblanco Univ Hosp IdiPAZ, La Paz Carlos III, Dept Phys Med &amp; Rehabil, Madrid, Spain; [Testillano, Maria L.] Cantoblanco Univ Hosp IdiPAZ, La Paz Carlos III, Dept Pharm, Madrid, Spain; [de la Cerda, Gonzalo] Queens Hosp, Dept Intens Care Med, Romford, Essex, England; [Alvarez-Rojas, Elena] Cantoblanco Univ Hosp IdiPAZ, La Paz Carlos III, Unit Pediat Intens Care, Madrid, Spain</t>
  </si>
  <si>
    <t>Anon, JM (corresponding author), Cantoblanco Univ Hosp IdiPAZ, Dept Intens Care Med, CIBER Resp Dis, Carlos III Hlth Inst,La Paz Carlos III, Paseo Castellana 264, Madrid 28046, Spain.</t>
  </si>
  <si>
    <t>0375-9393</t>
  </si>
  <si>
    <t>Martinez, MAG; Zurbano, IMD; Mateos, AGDY</t>
  </si>
  <si>
    <t>Recommendations for specialized nutritional-metabolic treatment of the critical patient: Metabolic response to stress. Metabolism and Nutrition Working Group of the Spanish Society of Intensive and Critical Care Medicine and Coronary Units (SEMICYUC)</t>
  </si>
  <si>
    <t>[Garcia Martinez, M. A.] Hosp Univ Torrevieja, Serv Med Intens, Alicante, Spain; [de Lagran Zurbano, I. Martinez] Hosp Badalona Germans Trias &amp; Pujol, Serv Med Intens, Barcelona, Spain; [de Lorenzo y Mateos, A. Garcia] Hosp Univ La Paz Carlos III, Serv Med Intens, Madrid, Spain</t>
  </si>
  <si>
    <t>Martinez, MAG (corresponding author), Hosp Univ Torrevieja, Serv Med Intens, Alicante, Spain.</t>
  </si>
  <si>
    <t>JUN</t>
  </si>
  <si>
    <t>Guillen-Guio, B; Lorenzo-Salazar, JM; Ma, SF; Hou, PC; Hernandez-Beeftink, T; Corrales, A; Garcia-Laorden, MI; Jou, J; Espinosa, E; Muriel, A; Dominguez, D; Lorente, L; Martin, MM; Rodriguez-Gallego, C; Sole-Violan, J; Ambros, A; Carriedo, D; Blanco, J; Anon, JM; Reilly, JP; Jones, TK; Ittner, CAG; Feng, R; Schoneweck, F; Kiehntopf, M; Noth, I; Scholz, M; Brunkhorst, FM; Scherag, A; Meyer, NJ; Villar, J; Flores, C</t>
  </si>
  <si>
    <t>Sepsis-associated acute respiratory distress syndrome in individuals of European ancestry: a genome-wide association study</t>
  </si>
  <si>
    <t>[Guillen-Guio, Beatriz; Hernandez-Beeftink, Tamara; Corrales, Almudena; Flores, Carlos] Hosp Univ Nuestra Senora Candelaria, Res Unit, Santa Cruz De Tenerife 38010, Spain; [Espinosa, Elena; Dominguez, David] Hosp Univ Nuestra Senora Candelaria, Dept Anesthesiol, Santa Cruz De Tenerife, Spain; [Martin, Maria M.] Hosp Univ Nuestra Senora Candelaria, Intens Care Unit, Santa Cruz De Tenerife, Spain; [Lorenzo-Salazar, Jose M.; Flores, Carlos] Inst Tecnol &amp; Energias Renovables, Genom Div, Santa Cruz De Tenerife, Spain; [Ma, Shwu-Fan; Hou, Pei-Chi; Noth, Imre] Univ Virginia, Dept Med, Div Pulm &amp; Crit Care Med, Charlottesville, VA USA; [Hernandez-Beeftink, Tamara; Isabel Garcia-Laorden, M.; Villar, Jesus] Hosp Univ Gran Canada Dr Negrin, Res Unit, Las Palmas Gran Canaria, Spain; [Rodriguez-Gallego, Carlos] Hosp Univ Gran Canada Dr Negrin, Dept Immunol, Las Palmas Gran Canaria, Spain; [Sole-Violan, Jordi] Hosp Univ Gran Canada Dr Negrin, Intens Care Unit, Las Palmas Gran Canaria, Spain; [Corrales, Almudena; Isabel Garcia-Laorden, M.; Sole-Violan, Jordi; Blanco, Jesus; Anon, Jose M.; Villar, Jesus; Flores, Carlos] Inst Salud Carlos III, CIBER Enfermedades Resp, Madrid, Spain; [Jou, Jonathan] Univ Illinois, Coll Med Peoria, Peoria, IL USA; [Muriel, Arturo; Blanco, Jesus] Hosp Univ Rio Hortega, Intens Care Unit, Valladolid, Spain; [Lorente, Leonardo] Hosp Univ Canarias La Laguna, Intens Care Unit, Tenerife, Spain; [Ambros, Alfonso] Hosp Gen Ciudad Real, Intens Care Unit, Ciudad Real, Spain; [Carriedo, Demetrio] Complejo Hosp Univ Leon, Intens Care Unit, Leon, Spain; [Anon, Jose M.] Hosp Univ la Paz, Intens Care Unit, IdiPAZ, Madrid, Spain; [Reilly, John P.; Jones, Tiffanie K.; Ittner, Caroline A. G.; Meyer, Nuala J.] Univ Penn, Div Pulm Allergy &amp; Crit Care Med, Perelman Sch Med, Philadelphia, PA 19104 USA; [Feng, Rui] Univ Penn, Dept Biostat Epidemiol &amp; Informat, Philadelphia, PA 19104 USA; [Schoneweck, Franziska; Scherag, Andre] Jena Univ Hosp, Integrated Res &amp; Treatment Ctr, Jena, Germany; [Scherag, Andre] Jena Univ Hosp, Inst Med Stat Comp &amp; Data Sci, Jena, Germany; [Kiehntopf, Michael] Jena Univ Hosp, Ctr Sepsis Control &amp; Care, Inst Clin Chem &amp; Lab Diagnost, Jena, Germany; [Kiehntopf, Michael] Jena Univ Hosp, Integrated Biobank Jena, Jena, Germany; [Brunkhorst, Frank M.] Jena Univ Hosp, Ctr Clin Studies, Jena, Germany; [Brunkhorst, Frank M.] Jena Univ Hosp, Paul Martini Clin Sepsis Res Unit, Dept Anesthesiol &amp; Intens Care Med, Jena, Germany; [Scholz, Markus] Univ Leipzig, Inst Med Informat Stat &amp; Epidemiol, Leipzig, Germany; [Villar, Jesus] St Michaels Hosp, Keenan Res Ctr Biomed Sci, Li Ka Shing Knowledge Inst, Toronto, ON, Canada; [Flores, Carlos] Univ La Laguna, Inst Tecnol Biomed, Santa Cruz De Tenerife, Spain</t>
  </si>
  <si>
    <t>Flores, C (corresponding author), Hosp Univ Nuestra Senora Candelaria, Res Unit, Santa Cruz De Tenerife 38010, Spain.</t>
  </si>
  <si>
    <t>Martindale, RG; Berlana, D; Boullata, JI; Cai, W; Calder, PC; Deshpande, GH; Evans, D; Garcia-de-Lorenzo, A; Goulet, OJ; Li, A; Mayer, K; Mundi, MS; Muscaritoli, M; Pradelli, L; Rosenthal, M; Seo, JM; Waitzberg, DL; Klek, S</t>
  </si>
  <si>
    <t>Summary of Proceedings and Expert Consensus Statements From the International Summit "Lipids in Parenteral Nutrition"</t>
  </si>
  <si>
    <t>[Martindale, Robert G.] Oregon Hlth &amp; Sci Univ, Dept Surg, 3181 Sw Sam Jackson Pk Rd,L223A, Portland, OR 97239 USA; [Berlana, David] Univ Barcelona, Pharm Serv, Vall dHebron Barcelona Hosp Campus, Barcelona, Spain; [Berlana, David] Univ Barcelona, Dept Nutr, Barcelona, Spain; [Boullata, Joseph, I] Drexel Univ, Dept Nutr Sci, Philadelphia, PA 19104 USA; [Boullata, Joseph, I] Hosp Univ Penn, Clin Nutr Support Serv, 3400 Spruce St, Philadelphia, PA 19104 USA; [Cai, Wei] Shanghai Jiao Tong Univ, Xin Hua Hosp, Sch Med, Div Pediat Gastroenterol &amp; Nutr,Dept Pediat Surg, Shanghai, Peoples R China; [Calder, Philip C.] Univ Southampton, Southampton Gen Hosp, Fac Med, Southampton, Hants, England; [Calder, Philip C.] Univ Hosp Southampton NHS Fdn Trust, NIHR Southampton Biomed Res Ctr, Southampton, Hants, England; [Calder, Philip C.] Univ Southampton, Southampton, Hants, England; [Deshpande, Girish H.] Nepean Hosp, Neonatal NICU, Kingswood, NSW, Australia; [Deshpande, Girish H.] Univ Sydney, Sydney Med Sch, Nepean, Australia; [Evans, David] Ohio State Univ, Med Ctr, Dept Surg, Columbus, OH 43210 USA; [Garcia-de-Lorenzo, Abelardo] La Paz Univ Hosp, Intens Care Med Dept, Madrid, Spain; [Goulet, Olivier J.] Univ Paris 05, Hosp Necker Enfants Malad, Intestinal Failure Rehabil Ctr, Natl Reference Ctr Rare Digest Dis,Dept Pediat Ga, Paris, France; [Li, Ang] Capital Med Univ, Dept Gen Surg, Xuanwu Hosp, Beijing, Peoples R China; [Mayer, Konstantin] Vidia Kliniken Karlsruhe, Med Klin 4, Karlsruhe, Germany; [Mundi, Manpreet S.] Mayo Clin, Div Endocrinol Diabet Metab &amp; Nutr, Rochester, MN USA; [Muscaritoli, Maurizio] Sapienza Univ Rome, Dept Clin Med, Rome, Italy; [Pradelli, Lorenzo] AdRes Hlth Econ &amp; Outcomes Res, Turin, Italy; [Rosenthal, Martin] Univ Florida, Coll Med, Dept Surg, Div Trauma &amp; Acute Surg, Gainesville, FL USA; [Seo, Jeong-Meen] Sungkyunkwan Univ, Samsung Med Ctr, Div Pediat Surg, Sch Med, Seoul, South Korea; [Waitzberg, Dan L.] Univ Sao Paulo, Sch Med, Dept Gastroenterol, Lim 35, Sao Paulo, Brazil; [Klek, Stanislaw] Stanley Dudricks Mem Hosp, Dept Gen &amp; Oncol Surg, Intestinal Failure Unit, Skawina, Poland</t>
  </si>
  <si>
    <t>Martindale, RG (corresponding author), Oregon Hlth &amp; Sci Univ, Dept Surg, 3181 Sw Sam Jackson Pk Rd,L223A, Portland, OR 97239 USA.</t>
  </si>
  <si>
    <t>S7</t>
  </si>
  <si>
    <t>Balibrea, JM; Badia, JM; Perez, IR; Antona, EM; Pena, EA; Botella, SG; Gallego, MA; Perez, EM; Cortijo, SM; Miguelanez, IP; Diaz, LP; Rodriguez, JLR; Basany, EE; Santos, RS; Aledo, VS; Barrachina, RL; Morales-Conde, S</t>
  </si>
  <si>
    <t>Surgical Management of Patients With COVID-19 Infection. Recommendations of the Spanish Association of Surgeons</t>
  </si>
  <si>
    <t>CIRUGIA ESPANOLA</t>
  </si>
  <si>
    <t>[Balibrea, Jose M.] Univ Barcelona, Hosp Clin Barcelona, Barcelona, Spain; [Badia, Josep M.] Univ Int Catalunya, Hosp Gen Granollers, Barcelona, Spain; [Rubio Perez, Ines; Alvarez Pena, Estibaliz; Alvarez Gallego, Mario; Pascual Miguelanez, Isabel] Hosp Univ La Paz, Madrid, Spain; [Martin Antona, Esteban; Garcia Botella, Sandra] Hosp Clin San Carlos, Madrid, Spain; [Martin Perez, Elena] Hosp Univ Princesa, Madrid, Spain; [Martinez Cortijo, Sagrario] Hosp Talavera Reina, Toledo, Spain; [Perez Diaz, Lola] Hosp Gregorio Maranon, Madrid, Spain; [Ramos Rodriguez, Jose Luis] Hosp Univ Getafe, Madrid, Spain; [Espin Basany, Eloy] Hosp Valle De Hebron, Barcelona, Spain; [Sanchez Santos, Raquel] Complejo Hosp Vigo, Vigo, Spain; [Soria Aledo, Victoriano] Hosp Morales Messeguer, Murcia, Spain; [Lopez Barrachina, Ruth] Complejo Hosp Navarra, Navarra, Spain; [Morales-Conde, Salvador] Hosp Univ Virgen del Rocio, Seville, Spain</t>
  </si>
  <si>
    <t>Badia, JM (corresponding author), Univ Int Catalunya, Hosp Gen Granollers, Barcelona, Spain.</t>
  </si>
  <si>
    <t>0009-739X</t>
  </si>
  <si>
    <t>Mesa Galan, L A; Henriquez Recine, M A; Robles Caballero, A; Yus Teruel, S; Garcia Martinez, J R; Egea-Guerrero, J J; Quintana-Diaz, M</t>
  </si>
  <si>
    <t>Ultrasound diagnosis of Terson syndrome as an indicator of extreme severity in neurocritical care patients.</t>
  </si>
  <si>
    <t>Neurologia (Barcelona, Spain)</t>
  </si>
  <si>
    <t>Servicio de Medicina Intensiva. Hospital Universitario La Paz, Madrid, Espana. Electronic address: luismesagalan@gmail.com.; Servicio de Oftalmologia Hospital Universitario La Paz, Madrid, Espana.; Servicio de Medicina Intensiva. Hospital Universitario La Paz, Madrid, Espana.; Servicio de Medicina Intensiva. Hospital Universitario Virgen del Rocio, Sevilla, Espana.</t>
  </si>
  <si>
    <t>1578-1968</t>
  </si>
  <si>
    <t>2020 Sep 07 (Epub 2020 Sep 07)</t>
  </si>
  <si>
    <t>Robles-Caballero, Alejandro; Henriquez-Recine, Maria Angelica; Juarez-Vela, Raul; Garcia-Olmos, Luis; Yus-Teruel, Santiago; Quintana-Diaz, Manuel</t>
  </si>
  <si>
    <t>Usefulness of the optic nerve sheath ultrasound in patients with cessation of cerebral flow.</t>
  </si>
  <si>
    <t>Neurocirugia (Asturias, Spain)</t>
  </si>
  <si>
    <t>Servicio de Medicina Intensiva, Hospital Universitario La Paz, Madrid, Espana; Grupo BMP, Instituto de Investigacion-IdiPaz, Madrid, Espana.; Grupo BMP, Instituto de Investigacion-IdiPaz, Madrid, Espana; Universidad de la Rioja , Logrono, Espana. Electronic address: raul.juarez@unirioja.es.; Unidad Docente Multiprofesional de Atencion Familiar y Comunitaria Sureste, Madrid, Espana.</t>
  </si>
  <si>
    <t>2340-6305</t>
  </si>
  <si>
    <t>2020 Dec 28 (Epub 2020 Dec 28)</t>
  </si>
  <si>
    <t>1º CUARTIL</t>
  </si>
  <si>
    <t>1º DECIL</t>
  </si>
  <si>
    <t>Q1</t>
  </si>
  <si>
    <t>SI</t>
  </si>
  <si>
    <t>Correction</t>
  </si>
  <si>
    <t>Meeting Abstract</t>
  </si>
  <si>
    <t>Nº Documentos</t>
  </si>
  <si>
    <t>Tipo de documento</t>
  </si>
  <si>
    <t>FI</t>
  </si>
  <si>
    <t>1º Cuartil</t>
  </si>
  <si>
    <t>1º Decil</t>
  </si>
  <si>
    <t>10.1016/j.thromres.2017.03.016</t>
  </si>
  <si>
    <t>MEDLINE:28324767</t>
  </si>
  <si>
    <t>Artículos</t>
  </si>
  <si>
    <t>Cartas</t>
  </si>
  <si>
    <t>Correciones</t>
  </si>
  <si>
    <t>Editoriales</t>
  </si>
  <si>
    <t>Revisiones</t>
  </si>
  <si>
    <t>FI Originales</t>
  </si>
  <si>
    <t>FI Total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</si>
</sst>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10"/>
      <name val="Arial"/>
      <family val="2"/>
    </font>
    <font>
      <b/>
      <sz val="10"/>
      <name val="Gill Sans MT"/>
      <family val="2"/>
    </font>
    <font>
      <sz val="10"/>
      <name val="Gill Sans MT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0" fontId="1" fillId="2" borderId="0" xfId="0" applyFont="1" applyFill="1" applyAlignment="1">
      <alignment horizontal="left"/>
    </xf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2" borderId="0" xfId="0" applyFill="1" applyBorder="1"/>
    <xf numFmtId="0" fontId="0" fillId="2" borderId="0" xfId="0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17" fontId="0" fillId="2" borderId="0" xfId="0" applyNumberForma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ICIA/Desktop/Informe/IdiPAZ_Diciembre%2020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diPAZ"/>
      <sheetName val="15 mejores publicaciones"/>
      <sheetName val="Psiquiatría y Salud Mental"/>
      <sheetName val="Neurología y Enfermedades Cereb"/>
      <sheetName val="Estrategias Neuroprotectoras en"/>
      <sheetName val="Implicación de los Sistemas Gli"/>
      <sheetName val="Mecanimos Moleculares y Biomarc"/>
      <sheetName val="Investigación en Cardiología Cl"/>
      <sheetName val="Epidemiología Cardiovascular y "/>
      <sheetName val="Coagulopatías y Alteraciones de"/>
      <sheetName val="Fisiología Y Farmacología Vascu"/>
      <sheetName val="Farmacología Vascular y Metabol"/>
      <sheetName val="Investigación en Cardiología HU"/>
      <sheetName val="SIDA y Enfermedades Infecciosas"/>
      <sheetName val="Microbiología Molecular"/>
      <sheetName val="Inmuno-Reumatología"/>
      <sheetName val="Repuesta Inmune Innata"/>
      <sheetName val="Diagnóstico y Tratamiento de Pa"/>
      <sheetName val="Fisiopatología Linfocitaria en "/>
      <sheetName val="Hipersensibilidad a Medicamento"/>
      <sheetName val="Patología Infecciosa Respirator"/>
      <sheetName val="Infecciones Sistémicas en Pedia"/>
      <sheetName val="Investigación Traslacional en C"/>
      <sheetName val="Investigación en Enfermedades I"/>
      <sheetName val="Medicina Interna y Enfermedades"/>
      <sheetName val="Difunción y Fallo Orgánico en l"/>
      <sheetName val="Enfermedades Respiratorias"/>
      <sheetName val="Regulación de la Expresión Géni"/>
      <sheetName val="Nefrología"/>
      <sheetName val="Neonatología"/>
      <sheetName val="Envejecimiento y Fragilidad de "/>
      <sheetName val="Hepatología Molecular"/>
      <sheetName val="Diagnóstico y Tratamiento de l "/>
      <sheetName val="Ginecología Oncológica"/>
      <sheetName val="Gestión del Paciente Sangrant"/>
      <sheetName val="Enfermedades Endocrinas"/>
      <sheetName val="Urología"/>
      <sheetName val="Medicina Materno Fetal"/>
      <sheetName val="Patología Urgente y Emergente "/>
      <sheetName val="Instituto de Genética Médica y "/>
      <sheetName val="Oncología Traslacional"/>
      <sheetName val="Terapias Experimentales y Bioma"/>
      <sheetName val="Investigación en Otoneurocirugí"/>
      <sheetName val="Patología Molecular del Cáncer "/>
      <sheetName val="Mecanismos de Progresión Tumora"/>
      <sheetName val="Modelos Animales y Celulares pa"/>
      <sheetName val="Investigación y Diagnóstico de "/>
      <sheetName val="Genética Molecular de las Cilio"/>
      <sheetName val="Cirugía de Malformaciones Congé"/>
      <sheetName val="Fisiopatlogías Ósea y Biomateri"/>
      <sheetName val="Ingeniería Celular"/>
      <sheetName val="Farmacología Clínica"/>
      <sheetName val="Investigación en Cirugía OsteoA"/>
      <sheetName val="Cirugía Reconstructiva y Regene"/>
      <sheetName val="Trasplante"/>
      <sheetName val="NUTRInvest"/>
      <sheetName val="Cirugía Oral y Maxilofacial"/>
      <sheetName val="Revist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>
        <row r="2">
          <cell r="B2" t="str">
            <v>2325-8861</v>
          </cell>
          <cell r="C2" t="str">
            <v>NO TIENE</v>
          </cell>
          <cell r="D2" t="str">
            <v>NO TIENE</v>
          </cell>
          <cell r="E2" t="str">
            <v>NO TIENE</v>
          </cell>
          <cell r="F2" t="str">
            <v>NO TIENE</v>
          </cell>
          <cell r="G2" t="str">
            <v>NO</v>
          </cell>
        </row>
        <row r="3">
          <cell r="B3" t="str">
            <v>2325-7237</v>
          </cell>
          <cell r="C3" t="str">
            <v>NO TIENE</v>
          </cell>
          <cell r="D3" t="str">
            <v>NO TIENE</v>
          </cell>
          <cell r="E3" t="str">
            <v>NO TIENE</v>
          </cell>
          <cell r="F3" t="str">
            <v>NO TIENE</v>
          </cell>
          <cell r="G3" t="str">
            <v>NO</v>
          </cell>
        </row>
        <row r="4">
          <cell r="B4" t="str">
            <v>1069-6563</v>
          </cell>
          <cell r="C4">
            <v>3.0640000000000001</v>
          </cell>
          <cell r="D4" t="str">
            <v>Q1</v>
          </cell>
          <cell r="E4" t="str">
            <v>EMERGENCY MEDICINE -- SCIE</v>
          </cell>
          <cell r="F4" t="str">
            <v>6 DE 31</v>
          </cell>
          <cell r="G4" t="str">
            <v>NO</v>
          </cell>
        </row>
        <row r="5">
          <cell r="B5" t="str">
            <v>2574-0970</v>
          </cell>
          <cell r="C5" t="str">
            <v>NO TIENE</v>
          </cell>
          <cell r="D5" t="str">
            <v>NO TIENE</v>
          </cell>
          <cell r="E5" t="str">
            <v>NO TIENE</v>
          </cell>
          <cell r="F5" t="str">
            <v>NO TIENE</v>
          </cell>
          <cell r="G5" t="str">
            <v>NO</v>
          </cell>
        </row>
        <row r="6">
          <cell r="B6" t="str">
            <v>1948-7193</v>
          </cell>
          <cell r="C6">
            <v>4.4859999999999998</v>
          </cell>
          <cell r="D6" t="str">
            <v>Q1</v>
          </cell>
          <cell r="E6" t="str">
            <v>NEUROSCIENCES -- SCIE</v>
          </cell>
          <cell r="F6" t="str">
            <v>66/271</v>
          </cell>
          <cell r="G6" t="str">
            <v>NO</v>
          </cell>
        </row>
        <row r="7">
          <cell r="B7" t="str">
            <v>2373-8227</v>
          </cell>
          <cell r="C7">
            <v>4.6139999999999999</v>
          </cell>
          <cell r="D7" t="str">
            <v>Q1</v>
          </cell>
          <cell r="E7" t="str">
            <v>INFECTIOUS DISEASES -- SCIE</v>
          </cell>
          <cell r="F7" t="str">
            <v>16/92</v>
          </cell>
          <cell r="G7" t="str">
            <v>NO</v>
          </cell>
        </row>
        <row r="8">
          <cell r="B8" t="str">
            <v>1948-5875</v>
          </cell>
          <cell r="C8">
            <v>3.9750000000000001</v>
          </cell>
          <cell r="D8" t="str">
            <v>Q2</v>
          </cell>
          <cell r="E8" t="str">
            <v>CHEMISTRY, MEDICINAL -- SCIE</v>
          </cell>
          <cell r="F8" t="str">
            <v>17/61</v>
          </cell>
          <cell r="G8" t="str">
            <v>NO</v>
          </cell>
        </row>
        <row r="9">
          <cell r="B9" t="str">
            <v>2470-1343</v>
          </cell>
          <cell r="C9">
            <v>2.87</v>
          </cell>
          <cell r="D9" t="str">
            <v>Q2</v>
          </cell>
          <cell r="E9" t="str">
            <v>CHEMISTRY, MULTIDISCIPLINARY -- SCIE</v>
          </cell>
          <cell r="F9" t="str">
            <v>81/177</v>
          </cell>
          <cell r="G9" t="str">
            <v>NO</v>
          </cell>
        </row>
        <row r="10">
          <cell r="B10" t="str">
            <v>2575-9108</v>
          </cell>
          <cell r="D10" t="str">
            <v>NO TIENE</v>
          </cell>
          <cell r="E10" t="str">
            <v>NO TIENE</v>
          </cell>
          <cell r="F10" t="str">
            <v>NO TIENE</v>
          </cell>
          <cell r="G10" t="str">
            <v>NO</v>
          </cell>
        </row>
        <row r="11">
          <cell r="B11" t="str">
            <v>2379-3694</v>
          </cell>
          <cell r="C11">
            <v>7.3330000000000002</v>
          </cell>
          <cell r="D11" t="str">
            <v>Q1</v>
          </cell>
          <cell r="E11" t="str">
            <v>CHEMISTRY, ANALYTICAL -- SCIE</v>
          </cell>
          <cell r="F11" t="str">
            <v>3 DE 86</v>
          </cell>
          <cell r="G11" t="str">
            <v>SI</v>
          </cell>
        </row>
        <row r="12">
          <cell r="B12" t="str">
            <v>1742-7061</v>
          </cell>
          <cell r="C12">
            <v>7.242</v>
          </cell>
          <cell r="D12" t="str">
            <v>Q1</v>
          </cell>
          <cell r="E12" t="str">
            <v>ENGINEERING, BIOMEDICAL -- SCIE</v>
          </cell>
          <cell r="F12" t="str">
            <v>8 DE 87</v>
          </cell>
          <cell r="G12" t="str">
            <v>SI</v>
          </cell>
        </row>
        <row r="13">
          <cell r="B13" t="str">
            <v>0001-5385</v>
          </cell>
          <cell r="C13">
            <v>1.208</v>
          </cell>
          <cell r="D13" t="str">
            <v>Q4</v>
          </cell>
          <cell r="E13" t="str">
            <v>CARDIAC &amp; CARDIOVASCULAR SYSTEMS -- SCIE</v>
          </cell>
          <cell r="F13" t="str">
            <v>124 DE138</v>
          </cell>
          <cell r="G13" t="str">
            <v>NO</v>
          </cell>
        </row>
        <row r="14">
          <cell r="B14" t="str">
            <v>0001-5547</v>
          </cell>
          <cell r="C14">
            <v>1.226</v>
          </cell>
          <cell r="D14" t="str">
            <v>Q4</v>
          </cell>
          <cell r="E14" t="str">
            <v>PATHOLOGY -- SCIE</v>
          </cell>
          <cell r="F14" t="str">
            <v>61/78</v>
          </cell>
          <cell r="G14" t="str">
            <v>NO</v>
          </cell>
        </row>
        <row r="15">
          <cell r="B15" t="str">
            <v>0001-5792</v>
          </cell>
          <cell r="C15">
            <v>1.196</v>
          </cell>
          <cell r="D15" t="str">
            <v>Q4</v>
          </cell>
          <cell r="E15" t="str">
            <v>HEMATOLOGY -- SCIE</v>
          </cell>
          <cell r="F15" t="str">
            <v>69/76</v>
          </cell>
          <cell r="G15" t="str">
            <v>NO</v>
          </cell>
        </row>
        <row r="16">
          <cell r="B16" t="str">
            <v>0001-6268</v>
          </cell>
          <cell r="C16">
            <v>1.8169999999999999</v>
          </cell>
          <cell r="D16" t="str">
            <v>Q3</v>
          </cell>
          <cell r="E16" t="str">
            <v>CLINICAL NEUROLOGY -- SCIE</v>
          </cell>
          <cell r="F16" t="str">
            <v>148/204</v>
          </cell>
          <cell r="G16" t="str">
            <v>NO</v>
          </cell>
        </row>
        <row r="17">
          <cell r="B17" t="str">
            <v>0001-6349</v>
          </cell>
          <cell r="C17">
            <v>2.77</v>
          </cell>
          <cell r="D17" t="str">
            <v>Q2</v>
          </cell>
          <cell r="E17" t="str">
            <v>OBSTETRICS &amp; GYNECOLOGY -- SCIE</v>
          </cell>
          <cell r="F17" t="str">
            <v>23/82</v>
          </cell>
          <cell r="G17" t="str">
            <v>NO</v>
          </cell>
        </row>
        <row r="18">
          <cell r="B18" t="str">
            <v>0001-6357</v>
          </cell>
          <cell r="C18">
            <v>1.573</v>
          </cell>
          <cell r="D18" t="str">
            <v>Q3</v>
          </cell>
          <cell r="E18" t="str">
            <v>DENTISTRY, ORAL SURGERY &amp; MEDICINE -- SCIE</v>
          </cell>
          <cell r="F18" t="str">
            <v>54/91</v>
          </cell>
          <cell r="G18" t="str">
            <v>NO</v>
          </cell>
        </row>
        <row r="19">
          <cell r="B19" t="str">
            <v>0001-6462</v>
          </cell>
          <cell r="C19">
            <v>0.29599999999999999</v>
          </cell>
          <cell r="D19" t="str">
            <v>Q4</v>
          </cell>
          <cell r="E19" t="str">
            <v>ORTHOPEDICS -- SCIE</v>
          </cell>
          <cell r="F19" t="str">
            <v>81/82</v>
          </cell>
          <cell r="G19" t="str">
            <v>NO</v>
          </cell>
        </row>
        <row r="20">
          <cell r="B20" t="str">
            <v>0001-6519</v>
          </cell>
          <cell r="C20" t="str">
            <v>NO TIENE</v>
          </cell>
          <cell r="D20" t="str">
            <v>NO TIENE</v>
          </cell>
          <cell r="E20" t="str">
            <v>NO TIENE</v>
          </cell>
          <cell r="F20" t="str">
            <v>NO TIENE</v>
          </cell>
          <cell r="G20" t="str">
            <v>NO</v>
          </cell>
        </row>
        <row r="21">
          <cell r="B21" t="str">
            <v>0803-5253</v>
          </cell>
          <cell r="C21">
            <v>2.1110000000000002</v>
          </cell>
          <cell r="D21" t="str">
            <v>Q2</v>
          </cell>
          <cell r="E21" t="str">
            <v>PEDIATRICS -- SCIE</v>
          </cell>
          <cell r="F21" t="str">
            <v>49/128</v>
          </cell>
          <cell r="G21" t="str">
            <v>NO</v>
          </cell>
        </row>
        <row r="22">
          <cell r="B22" t="str">
            <v>1748-1708</v>
          </cell>
          <cell r="C22">
            <v>5.5419999999999998</v>
          </cell>
          <cell r="D22" t="str">
            <v>Q1</v>
          </cell>
          <cell r="E22" t="str">
            <v>PHYSIOLOGY -- SCIE</v>
          </cell>
          <cell r="F22" t="str">
            <v>8 DE 81</v>
          </cell>
          <cell r="G22" t="str">
            <v>SI</v>
          </cell>
        </row>
        <row r="23">
          <cell r="B23" t="str">
            <v>0001-7310</v>
          </cell>
          <cell r="C23" t="str">
            <v>NO TIENE</v>
          </cell>
          <cell r="D23" t="str">
            <v>NO TIENE</v>
          </cell>
          <cell r="E23" t="str">
            <v>NO TIENE</v>
          </cell>
          <cell r="F23" t="str">
            <v>NO TIENE</v>
          </cell>
          <cell r="G23" t="str">
            <v>NO</v>
          </cell>
        </row>
        <row r="24">
          <cell r="B24" t="str">
            <v>1139-9287</v>
          </cell>
          <cell r="C24">
            <v>1.681</v>
          </cell>
          <cell r="D24" t="str">
            <v>Q3</v>
          </cell>
          <cell r="E24" t="str">
            <v>PSYCHIATRY -- SCIE</v>
          </cell>
          <cell r="F24" t="str">
            <v>116/155</v>
          </cell>
          <cell r="G24" t="str">
            <v>NO</v>
          </cell>
        </row>
        <row r="25">
          <cell r="B25" t="str">
            <v>0210-4806</v>
          </cell>
          <cell r="C25">
            <v>0.873</v>
          </cell>
          <cell r="D25" t="str">
            <v>Q4</v>
          </cell>
          <cell r="E25" t="str">
            <v>UROLOGY &amp; NEPHROLOGY -- SCIE</v>
          </cell>
          <cell r="F25" t="str">
            <v>78/85</v>
          </cell>
          <cell r="G25" t="str">
            <v>NO</v>
          </cell>
        </row>
        <row r="26">
          <cell r="B26" t="str">
            <v>1759-9873</v>
          </cell>
          <cell r="C26">
            <v>2.129</v>
          </cell>
          <cell r="D26" t="str">
            <v>Q2</v>
          </cell>
          <cell r="E26" t="str">
            <v>INTEGRATIVE &amp; COMPLEMENTARY MEDICINE -- SCIE</v>
          </cell>
          <cell r="F26" t="str">
            <v>13/128</v>
          </cell>
          <cell r="G26" t="str">
            <v>NO</v>
          </cell>
        </row>
        <row r="27">
          <cell r="B27" t="str">
            <v>0965-2140</v>
          </cell>
          <cell r="C27">
            <v>6.343</v>
          </cell>
          <cell r="D27" t="str">
            <v>Q1</v>
          </cell>
          <cell r="E27" t="str">
            <v>SUBSTANCE ABUSE -- SCIE</v>
          </cell>
          <cell r="F27" t="str">
            <v>2 DE 20</v>
          </cell>
          <cell r="G27" t="str">
            <v>SI</v>
          </cell>
        </row>
        <row r="28">
          <cell r="B28" t="str">
            <v>0214-4840</v>
          </cell>
          <cell r="C28">
            <v>3.1669999999999998</v>
          </cell>
          <cell r="D28" t="str">
            <v>Q2</v>
          </cell>
          <cell r="E28" t="str">
            <v>SUBSTANCE ABUSE -- SCIE</v>
          </cell>
          <cell r="F28" t="str">
            <v>6 DE 19</v>
          </cell>
          <cell r="G28" t="str">
            <v>NO</v>
          </cell>
        </row>
        <row r="29">
          <cell r="B29" t="str">
            <v>2162-3945</v>
          </cell>
          <cell r="C29">
            <v>3.1459999999999999</v>
          </cell>
          <cell r="D29" t="str">
            <v>Q3</v>
          </cell>
          <cell r="E29" t="str">
            <v>ENDOCRINOLOGY &amp; METABOLISM -- SCIE</v>
          </cell>
          <cell r="F29" t="str">
            <v>77/143</v>
          </cell>
          <cell r="G29" t="str">
            <v>NO</v>
          </cell>
        </row>
        <row r="30">
          <cell r="B30" t="str">
            <v>2366-3987</v>
          </cell>
          <cell r="C30" t="str">
            <v>NO TIENE</v>
          </cell>
          <cell r="D30" t="str">
            <v>NO TIENE</v>
          </cell>
          <cell r="E30" t="str">
            <v>NO TIENE</v>
          </cell>
          <cell r="F30" t="str">
            <v>NO TIENE</v>
          </cell>
          <cell r="G30" t="str">
            <v>NO</v>
          </cell>
        </row>
        <row r="31">
          <cell r="B31" t="str">
            <v>2161-8313</v>
          </cell>
          <cell r="C31">
            <v>7.2649999999999997</v>
          </cell>
          <cell r="D31" t="str">
            <v>Q1</v>
          </cell>
          <cell r="E31" t="str">
            <v>NUTRITION &amp; DIETETICS -- SCIE</v>
          </cell>
          <cell r="F31" t="str">
            <v>5 DE 89</v>
          </cell>
          <cell r="G31" t="str">
            <v>SI</v>
          </cell>
        </row>
        <row r="32">
          <cell r="B32" t="str">
            <v>0741-238X</v>
          </cell>
          <cell r="C32">
            <v>3.871</v>
          </cell>
          <cell r="D32" t="str">
            <v>Q1</v>
          </cell>
          <cell r="E32" t="str">
            <v>PHARMACOLOGY &amp; PHARMACY -- SCIE</v>
          </cell>
          <cell r="F32" t="str">
            <v>65/271</v>
          </cell>
          <cell r="G32" t="str">
            <v>NO</v>
          </cell>
        </row>
        <row r="33">
          <cell r="B33" t="str">
            <v>0002-0729</v>
          </cell>
          <cell r="C33">
            <v>4.9020000000000001</v>
          </cell>
          <cell r="D33" t="str">
            <v>Q1</v>
          </cell>
          <cell r="E33" t="str">
            <v>GERIATRICS &amp; GERONTOLOGY -- SCIE</v>
          </cell>
          <cell r="F33" t="str">
            <v>6 DE 51</v>
          </cell>
          <cell r="G33" t="str">
            <v>NO</v>
          </cell>
        </row>
        <row r="34">
          <cell r="B34" t="str">
            <v>1468-2834</v>
          </cell>
          <cell r="C34">
            <v>4.9020000000000001</v>
          </cell>
          <cell r="D34" t="str">
            <v>Q1</v>
          </cell>
          <cell r="E34" t="str">
            <v>GERIATRICS &amp; GERONTOLOGY -- SCIE</v>
          </cell>
          <cell r="F34" t="str">
            <v>6 DE 51</v>
          </cell>
          <cell r="G34" t="str">
            <v>NO</v>
          </cell>
        </row>
        <row r="35">
          <cell r="B35" t="str">
            <v>2152-5250</v>
          </cell>
          <cell r="C35">
            <v>5.4020000000000001</v>
          </cell>
          <cell r="D35" t="str">
            <v>Q1</v>
          </cell>
          <cell r="E35" t="str">
            <v>GERIATRICS &amp; GERONTOLOGY -- SCIE</v>
          </cell>
          <cell r="F35" t="str">
            <v>4 DE 51</v>
          </cell>
          <cell r="G35" t="str">
            <v>SI</v>
          </cell>
        </row>
        <row r="36">
          <cell r="B36" t="str">
            <v>1474-9718</v>
          </cell>
          <cell r="C36">
            <v>7.2380000000000004</v>
          </cell>
          <cell r="D36" t="str">
            <v>Q1</v>
          </cell>
          <cell r="E36" t="str">
            <v>GERIATRICS &amp; GERONTOLOGY -- SCIE</v>
          </cell>
          <cell r="F36" t="str">
            <v>3 DE 51</v>
          </cell>
          <cell r="G36" t="str">
            <v>SI</v>
          </cell>
        </row>
        <row r="37">
          <cell r="B37" t="str">
            <v>1594-0667</v>
          </cell>
          <cell r="C37">
            <v>2.6970000000000001</v>
          </cell>
          <cell r="D37" t="str">
            <v>Q3</v>
          </cell>
          <cell r="E37" t="str">
            <v>GERIATRICS &amp; GERONTOLOGY -- SCIE</v>
          </cell>
          <cell r="F37" t="str">
            <v>28/51</v>
          </cell>
          <cell r="G37" t="str">
            <v>NO</v>
          </cell>
        </row>
        <row r="38">
          <cell r="B38" t="str">
            <v>1945-4589</v>
          </cell>
          <cell r="C38">
            <v>4.8310000000000004</v>
          </cell>
          <cell r="D38" t="str">
            <v>Q1</v>
          </cell>
          <cell r="E38" t="str">
            <v>GERIATRICS &amp; GERONTOLOGY -- SCIE</v>
          </cell>
          <cell r="F38" t="str">
            <v>7 DE 51</v>
          </cell>
          <cell r="G38" t="str">
            <v>NO</v>
          </cell>
        </row>
        <row r="39">
          <cell r="B39" t="str">
            <v>2073-4395</v>
          </cell>
          <cell r="C39">
            <v>2.0630000000000002</v>
          </cell>
          <cell r="D39" t="str">
            <v>Q1</v>
          </cell>
          <cell r="E39" t="str">
            <v>AGRONOMY -- SCIE</v>
          </cell>
          <cell r="F39" t="str">
            <v>18/91</v>
          </cell>
          <cell r="G39" t="str">
            <v>NO</v>
          </cell>
        </row>
        <row r="40">
          <cell r="B40" t="str">
            <v>0269-9370</v>
          </cell>
          <cell r="C40">
            <v>4.5110000000000001</v>
          </cell>
          <cell r="D40" t="str">
            <v>Q1</v>
          </cell>
          <cell r="E40" t="str">
            <v>VIROLOGY -- SCIE</v>
          </cell>
          <cell r="F40" t="str">
            <v>7 DE 37</v>
          </cell>
          <cell r="G40" t="str">
            <v>NO</v>
          </cell>
        </row>
        <row r="41">
          <cell r="B41" t="str">
            <v>1473-5571</v>
          </cell>
          <cell r="C41">
            <v>4.5110000000000001</v>
          </cell>
          <cell r="D41" t="str">
            <v>Q1</v>
          </cell>
          <cell r="E41" t="str">
            <v>VIROLOGY -- SCIE</v>
          </cell>
          <cell r="F41" t="str">
            <v>7 DE 37</v>
          </cell>
          <cell r="G41" t="str">
            <v>NO</v>
          </cell>
        </row>
        <row r="42">
          <cell r="B42" t="str">
            <v>0145-6008</v>
          </cell>
          <cell r="C42">
            <v>3.0350000000000001</v>
          </cell>
          <cell r="D42" t="str">
            <v>Q2</v>
          </cell>
          <cell r="E42" t="str">
            <v>SUBSTANCE ABUSE -- SCIE</v>
          </cell>
          <cell r="F42" t="str">
            <v>8 DE 20</v>
          </cell>
          <cell r="G42" t="str">
            <v>NO</v>
          </cell>
        </row>
        <row r="43">
          <cell r="B43" t="str">
            <v>0269-2813</v>
          </cell>
          <cell r="C43">
            <v>7.5149999999999997</v>
          </cell>
          <cell r="D43" t="str">
            <v>Q1</v>
          </cell>
          <cell r="E43" t="str">
            <v>PHARMACOLOGY &amp; PHARMACY -- SCIE</v>
          </cell>
          <cell r="F43" t="str">
            <v>11/270</v>
          </cell>
          <cell r="G43" t="str">
            <v>SI</v>
          </cell>
        </row>
        <row r="44">
          <cell r="B44" t="str">
            <v>0301-0546</v>
          </cell>
          <cell r="C44">
            <v>1.276</v>
          </cell>
          <cell r="D44" t="str">
            <v>Q4</v>
          </cell>
          <cell r="E44" t="str">
            <v>IMMUNOLOGY -- SCIE</v>
          </cell>
          <cell r="F44" t="str">
            <v>145/158</v>
          </cell>
          <cell r="G44" t="str">
            <v>NO</v>
          </cell>
        </row>
        <row r="45">
          <cell r="B45" t="str">
            <v>1578-1267</v>
          </cell>
          <cell r="C45">
            <v>1.276</v>
          </cell>
          <cell r="D45" t="str">
            <v>Q4</v>
          </cell>
          <cell r="E45" t="str">
            <v>IMMUNOLOGY -- SCIE</v>
          </cell>
          <cell r="F45" t="str">
            <v>145/158</v>
          </cell>
          <cell r="G45" t="str">
            <v>NO</v>
          </cell>
        </row>
        <row r="46">
          <cell r="B46" t="str">
            <v>0105-4538</v>
          </cell>
          <cell r="C46">
            <v>8.7059999999999995</v>
          </cell>
          <cell r="D46" t="str">
            <v>Q1</v>
          </cell>
          <cell r="E46" t="str">
            <v>ALLERGY -- SCIE</v>
          </cell>
          <cell r="F46" t="str">
            <v>2 DE 28</v>
          </cell>
          <cell r="G46" t="str">
            <v>SI</v>
          </cell>
        </row>
        <row r="47">
          <cell r="B47" t="str">
            <v>1710-1492</v>
          </cell>
          <cell r="C47">
            <v>2.0510000000000002</v>
          </cell>
          <cell r="D47" t="str">
            <v>Q3</v>
          </cell>
          <cell r="E47" t="str">
            <v>ALLERGY -- SCIE</v>
          </cell>
          <cell r="F47" t="str">
            <v>20 DE 28</v>
          </cell>
          <cell r="G47" t="str">
            <v>NO</v>
          </cell>
        </row>
        <row r="48">
          <cell r="B48" t="str">
            <v>1552-5260</v>
          </cell>
          <cell r="C48">
            <v>17.126999999999999</v>
          </cell>
          <cell r="D48" t="str">
            <v>Q1</v>
          </cell>
          <cell r="E48" t="str">
            <v>CLINICAL NEUROLOGY -- SCIE</v>
          </cell>
          <cell r="F48" t="str">
            <v>3 DE 204</v>
          </cell>
          <cell r="G48" t="str">
            <v>SI</v>
          </cell>
        </row>
        <row r="49">
          <cell r="B49" t="str">
            <v>1758-9193</v>
          </cell>
          <cell r="C49">
            <v>6.1159999999999997</v>
          </cell>
          <cell r="D49" t="str">
            <v>Q1</v>
          </cell>
          <cell r="E49" t="str">
            <v>CLINICAL NEUROLOGY -- SCIE</v>
          </cell>
          <cell r="F49" t="str">
            <v>19/204</v>
          </cell>
          <cell r="G49" t="str">
            <v>SI</v>
          </cell>
        </row>
        <row r="50">
          <cell r="B50" t="str">
            <v>0002-8703</v>
          </cell>
          <cell r="C50">
            <v>4.1529999999999996</v>
          </cell>
          <cell r="D50" t="str">
            <v>Q2</v>
          </cell>
          <cell r="E50" t="str">
            <v>CARDIAC &amp; CARDIOVASCULAR SYSTEMS -- SCIE</v>
          </cell>
          <cell r="F50" t="str">
            <v>35/138</v>
          </cell>
          <cell r="G50" t="str">
            <v>NO</v>
          </cell>
        </row>
        <row r="51">
          <cell r="B51" t="str">
            <v>0002-8703</v>
          </cell>
          <cell r="C51">
            <v>4.1529999999999996</v>
          </cell>
          <cell r="D51" t="str">
            <v>Q2</v>
          </cell>
          <cell r="E51" t="str">
            <v>CARDIAC &amp; CARDIOVASCULAR SYSTEMS -- SCIE</v>
          </cell>
          <cell r="F51" t="str">
            <v>35 DE138</v>
          </cell>
          <cell r="G51" t="str">
            <v>NO</v>
          </cell>
        </row>
        <row r="52">
          <cell r="B52" t="str">
            <v>0002-9149</v>
          </cell>
          <cell r="C52">
            <v>2.57</v>
          </cell>
          <cell r="D52" t="str">
            <v>Q2</v>
          </cell>
          <cell r="E52" t="str">
            <v>CARDIAC &amp; CARDIOVASCULAR SYSTEMS -- SCIE</v>
          </cell>
          <cell r="F52" t="str">
            <v>63/138</v>
          </cell>
          <cell r="G52" t="str">
            <v>NO</v>
          </cell>
        </row>
        <row r="53">
          <cell r="B53" t="str">
            <v>0002-9149</v>
          </cell>
          <cell r="C53">
            <v>2.57</v>
          </cell>
          <cell r="D53" t="str">
            <v>Q2</v>
          </cell>
          <cell r="E53" t="str">
            <v>CARDIAC &amp; CARDIOVASCULAR SYSTEMS -- SCIE</v>
          </cell>
          <cell r="F53" t="str">
            <v>63 DE138</v>
          </cell>
          <cell r="G53" t="str">
            <v>NO</v>
          </cell>
        </row>
        <row r="54">
          <cell r="B54" t="str">
            <v>1175-3277</v>
          </cell>
          <cell r="C54">
            <v>2.6739999999999999</v>
          </cell>
          <cell r="D54" t="str">
            <v>Q2</v>
          </cell>
          <cell r="E54" t="str">
            <v>CARDIAC &amp; CARDIOVASCULAR SYSTEMS -- SCIE</v>
          </cell>
          <cell r="F54" t="str">
            <v>60 DE138</v>
          </cell>
          <cell r="G54" t="str">
            <v>NO</v>
          </cell>
        </row>
        <row r="55">
          <cell r="B55" t="str">
            <v>1941-5923</v>
          </cell>
          <cell r="C55" t="str">
            <v>NO TIENE</v>
          </cell>
          <cell r="D55" t="str">
            <v>NO TIENE</v>
          </cell>
          <cell r="E55" t="str">
            <v>NO TIENE</v>
          </cell>
          <cell r="F55" t="str">
            <v>NO TIENE</v>
          </cell>
          <cell r="G55" t="str">
            <v>NO</v>
          </cell>
        </row>
        <row r="56">
          <cell r="B56" t="str">
            <v>0002-9165</v>
          </cell>
          <cell r="C56">
            <v>6.766</v>
          </cell>
          <cell r="D56" t="str">
            <v>Q1</v>
          </cell>
          <cell r="E56" t="str">
            <v>NUTRITION &amp; DIETETICS -- SCIE</v>
          </cell>
          <cell r="F56" t="str">
            <v>6 DE 89</v>
          </cell>
          <cell r="G56" t="str">
            <v>SI</v>
          </cell>
        </row>
        <row r="57">
          <cell r="B57" t="str">
            <v>0193-1091</v>
          </cell>
          <cell r="C57">
            <v>1.1020000000000001</v>
          </cell>
          <cell r="D57" t="str">
            <v>Q4</v>
          </cell>
          <cell r="E57" t="str">
            <v>DERMATOLOGY -- SCIE</v>
          </cell>
          <cell r="F57" t="str">
            <v>58/68</v>
          </cell>
          <cell r="G57" t="str">
            <v>NO</v>
          </cell>
        </row>
        <row r="58">
          <cell r="B58" t="str">
            <v>0735-6757</v>
          </cell>
          <cell r="C58">
            <v>1.911</v>
          </cell>
          <cell r="D58" t="str">
            <v>Q2</v>
          </cell>
          <cell r="E58" t="str">
            <v>EMERGENCY MEDICINE -- SCIE</v>
          </cell>
          <cell r="F58" t="str">
            <v>13 DE 31</v>
          </cell>
          <cell r="G58" t="str">
            <v>NO</v>
          </cell>
        </row>
        <row r="59">
          <cell r="B59" t="str">
            <v>1532-8171</v>
          </cell>
          <cell r="C59">
            <v>1.911</v>
          </cell>
          <cell r="D59" t="str">
            <v>Q2</v>
          </cell>
          <cell r="E59" t="str">
            <v>EMERGENCY MEDICINE -- SCIE</v>
          </cell>
          <cell r="F59" t="str">
            <v>13 DE 31</v>
          </cell>
          <cell r="G59" t="str">
            <v>NO</v>
          </cell>
        </row>
        <row r="60">
          <cell r="B60" t="str">
            <v>0361-8609</v>
          </cell>
          <cell r="C60">
            <v>6.9729999999999999</v>
          </cell>
          <cell r="D60" t="str">
            <v>Q1</v>
          </cell>
          <cell r="E60" t="str">
            <v>HEMATOLOGY -- SCIE</v>
          </cell>
          <cell r="F60" t="str">
            <v>8 DE 76</v>
          </cell>
          <cell r="G60" t="str">
            <v>NO</v>
          </cell>
        </row>
        <row r="61">
          <cell r="B61" t="str">
            <v>0002-9297</v>
          </cell>
          <cell r="C61">
            <v>10.502000000000001</v>
          </cell>
          <cell r="D61" t="str">
            <v>Q1</v>
          </cell>
          <cell r="E61" t="str">
            <v>GENETICS &amp; HEREDITY -- SCIE</v>
          </cell>
          <cell r="F61" t="str">
            <v>10/177</v>
          </cell>
          <cell r="G61" t="str">
            <v>SI</v>
          </cell>
        </row>
        <row r="62">
          <cell r="B62" t="str">
            <v>0895-7061</v>
          </cell>
          <cell r="C62">
            <v>2.669</v>
          </cell>
          <cell r="D62" t="str">
            <v>Q3</v>
          </cell>
          <cell r="E62" t="str">
            <v>PERIPHERAL VASCULAR DISEASE -- SCIE</v>
          </cell>
          <cell r="F62" t="str">
            <v>34/65</v>
          </cell>
          <cell r="G62" t="str">
            <v>NO</v>
          </cell>
        </row>
        <row r="63">
          <cell r="B63" t="str">
            <v>0196-6553</v>
          </cell>
          <cell r="C63">
            <v>2.294</v>
          </cell>
          <cell r="D63" t="str">
            <v>Q2</v>
          </cell>
          <cell r="E63" t="str">
            <v>PUBLIC, ENVIRONMENTAL &amp; OCCUPATIONAL HEALTH -- SCIE</v>
          </cell>
          <cell r="F63" t="str">
            <v>82/193</v>
          </cell>
          <cell r="G63" t="str">
            <v>NO</v>
          </cell>
        </row>
        <row r="64">
          <cell r="B64" t="str">
            <v>1552-4825</v>
          </cell>
          <cell r="C64">
            <v>2.125</v>
          </cell>
          <cell r="D64" t="str">
            <v>Q3</v>
          </cell>
          <cell r="E64" t="str">
            <v>GENETICS &amp; HEREDITY -- SCIE</v>
          </cell>
          <cell r="F64" t="str">
            <v>116/177</v>
          </cell>
          <cell r="G64" t="str">
            <v>NO</v>
          </cell>
        </row>
        <row r="65">
          <cell r="B65" t="str">
            <v>0002-9343</v>
          </cell>
          <cell r="C65">
            <v>4.5289999999999999</v>
          </cell>
          <cell r="D65" t="str">
            <v>Q1</v>
          </cell>
          <cell r="E65" t="str">
            <v>MEDICINE, GENERAL &amp; INTERNAL -- SCIE</v>
          </cell>
          <cell r="F65" t="str">
            <v>23/165</v>
          </cell>
          <cell r="G65" t="str">
            <v>NO</v>
          </cell>
        </row>
        <row r="66">
          <cell r="B66" t="str">
            <v>0250-8095</v>
          </cell>
          <cell r="C66">
            <v>3.411</v>
          </cell>
          <cell r="D66" t="str">
            <v>Q1</v>
          </cell>
          <cell r="E66" t="str">
            <v>UROLOGY &amp; NEPHROLOGY -- SCIE</v>
          </cell>
          <cell r="F66" t="str">
            <v>18/85</v>
          </cell>
          <cell r="G66" t="str">
            <v>NO</v>
          </cell>
        </row>
        <row r="67">
          <cell r="B67" t="str">
            <v>0195-6108</v>
          </cell>
          <cell r="C67">
            <v>3.3809999999999998</v>
          </cell>
          <cell r="D67" t="str">
            <v>Q1</v>
          </cell>
          <cell r="E67" t="str">
            <v>RADIOLOGY, NUCLEAR MEDICINE &amp; MEDICAL IMAGING -- SCIE</v>
          </cell>
          <cell r="F67" t="str">
            <v>31/133</v>
          </cell>
          <cell r="G67" t="str">
            <v>NO</v>
          </cell>
        </row>
        <row r="68">
          <cell r="B68" t="str">
            <v>0002-9378</v>
          </cell>
          <cell r="C68">
            <v>6.5019999999999998</v>
          </cell>
          <cell r="D68" t="str">
            <v>Q1</v>
          </cell>
          <cell r="E68" t="str">
            <v>OBSTETRICS &amp; GYNECOLOGY -- SCIE</v>
          </cell>
          <cell r="F68" t="str">
            <v>2 DE 82</v>
          </cell>
          <cell r="G68" t="str">
            <v>SI</v>
          </cell>
        </row>
        <row r="69">
          <cell r="B69" t="str">
            <v>0002-9394</v>
          </cell>
          <cell r="C69">
            <v>4.0129999999999999</v>
          </cell>
          <cell r="D69" t="str">
            <v>Q1</v>
          </cell>
          <cell r="E69" t="str">
            <v>OPHTHALMOLOGY -- SCIE</v>
          </cell>
          <cell r="F69" t="str">
            <v>7 DE 60</v>
          </cell>
          <cell r="G69" t="str">
            <v>NO</v>
          </cell>
        </row>
        <row r="70">
          <cell r="B70" t="str">
            <v>0196-0709</v>
          </cell>
          <cell r="C70">
            <v>1.2669999999999999</v>
          </cell>
          <cell r="D70" t="str">
            <v>Q3</v>
          </cell>
          <cell r="E70" t="str">
            <v>OTORHINOLARYNGOLOGY -- SCIE</v>
          </cell>
          <cell r="F70" t="str">
            <v>30/42</v>
          </cell>
          <cell r="G70" t="str">
            <v>NO</v>
          </cell>
        </row>
        <row r="71">
          <cell r="B71" t="str">
            <v>0735-1631</v>
          </cell>
          <cell r="C71">
            <v>1.474</v>
          </cell>
          <cell r="D71" t="str">
            <v>Q3</v>
          </cell>
          <cell r="E71" t="str">
            <v>PEDIATRICS -- SCIE</v>
          </cell>
          <cell r="F71" t="str">
            <v>87/128</v>
          </cell>
          <cell r="G71" t="str">
            <v>NO</v>
          </cell>
        </row>
        <row r="72">
          <cell r="B72" t="str">
            <v>0002-9483</v>
          </cell>
          <cell r="C72">
            <v>2.4140000000000001</v>
          </cell>
          <cell r="D72" t="str">
            <v>Q3</v>
          </cell>
          <cell r="E72" t="str">
            <v>EVOLUTIONARY BIOLOGY -- SCIE</v>
          </cell>
          <cell r="F72" t="str">
            <v>26/50</v>
          </cell>
          <cell r="G72" t="str">
            <v>NO</v>
          </cell>
        </row>
        <row r="73">
          <cell r="B73" t="str">
            <v>0363-6135</v>
          </cell>
          <cell r="C73">
            <v>3.8639999999999999</v>
          </cell>
          <cell r="D73" t="str">
            <v>Q2</v>
          </cell>
          <cell r="E73" t="str">
            <v>CARDIAC &amp; CARDIOVASCULAR SYSTEMS -- SCIE</v>
          </cell>
          <cell r="F73" t="str">
            <v>45 DE138</v>
          </cell>
          <cell r="G73" t="str">
            <v>NO</v>
          </cell>
        </row>
        <row r="74">
          <cell r="B74" t="str">
            <v>1931-857X</v>
          </cell>
          <cell r="C74">
            <v>3.1909999999999998</v>
          </cell>
          <cell r="D74" t="str">
            <v>Q2</v>
          </cell>
          <cell r="E74" t="str">
            <v>PHYSIOLOGY -- SCIE</v>
          </cell>
          <cell r="F74" t="str">
            <v>22/81</v>
          </cell>
          <cell r="G74" t="str">
            <v>NO</v>
          </cell>
        </row>
        <row r="75">
          <cell r="B75" t="str">
            <v>1073-449X</v>
          </cell>
          <cell r="C75">
            <v>17.452000000000002</v>
          </cell>
          <cell r="D75" t="str">
            <v>Q1</v>
          </cell>
          <cell r="E75" t="str">
            <v>RESPIRATORY SYSTEM -- SCIE</v>
          </cell>
          <cell r="F75" t="str">
            <v>2 DE 64</v>
          </cell>
          <cell r="G75" t="str">
            <v>SI</v>
          </cell>
        </row>
        <row r="76">
          <cell r="B76" t="str">
            <v>0147-5185</v>
          </cell>
          <cell r="C76">
            <v>4.9580000000000002</v>
          </cell>
          <cell r="D76" t="str">
            <v>Q1</v>
          </cell>
          <cell r="E76" t="str">
            <v>SURGERY -- SCIE</v>
          </cell>
          <cell r="F76" t="str">
            <v>10/210</v>
          </cell>
          <cell r="G76" t="str">
            <v>SI</v>
          </cell>
        </row>
        <row r="77">
          <cell r="B77" t="str">
            <v>1600-6135</v>
          </cell>
          <cell r="C77">
            <v>7.3380000000000001</v>
          </cell>
          <cell r="D77" t="str">
            <v>Q1</v>
          </cell>
          <cell r="E77" t="str">
            <v>SURGERY -- SCIE</v>
          </cell>
          <cell r="F77" t="str">
            <v>2 DE 24</v>
          </cell>
          <cell r="G77" t="str">
            <v>SI</v>
          </cell>
        </row>
        <row r="78">
          <cell r="B78" t="str">
            <v>0002-9637</v>
          </cell>
          <cell r="C78">
            <v>2.1259999999999999</v>
          </cell>
          <cell r="D78" t="str">
            <v>Q2</v>
          </cell>
          <cell r="E78" t="str">
            <v>TROPICAL MEDICINE -- SCIE</v>
          </cell>
          <cell r="F78" t="str">
            <v>9 DE 23</v>
          </cell>
          <cell r="G78" t="str">
            <v>NO</v>
          </cell>
        </row>
        <row r="79">
          <cell r="B79" t="str">
            <v>1350-6129</v>
          </cell>
          <cell r="C79">
            <v>4.3230000000000004</v>
          </cell>
          <cell r="D79" t="str">
            <v>Q1</v>
          </cell>
          <cell r="E79" t="str">
            <v>MEDICINE, GENERAL &amp; INTERNAL -- SCIE</v>
          </cell>
          <cell r="F79" t="str">
            <v>27/165</v>
          </cell>
          <cell r="G79" t="str">
            <v>NO</v>
          </cell>
        </row>
        <row r="80">
          <cell r="B80" t="str">
            <v>1075-9964</v>
          </cell>
          <cell r="C80">
            <v>2.7090000000000001</v>
          </cell>
          <cell r="D80" t="str">
            <v>Q3</v>
          </cell>
          <cell r="E80" t="str">
            <v>MICROBIOLOGY -- SCIE</v>
          </cell>
          <cell r="F80" t="str">
            <v>77/135</v>
          </cell>
          <cell r="G80" t="str">
            <v>NO</v>
          </cell>
        </row>
        <row r="81">
          <cell r="B81" t="str">
            <v>0003-2409</v>
          </cell>
          <cell r="C81">
            <v>5.7389999999999999</v>
          </cell>
          <cell r="D81" t="str">
            <v>Q1</v>
          </cell>
          <cell r="E81" t="str">
            <v>ANESTHESIOLOGY -- SCIE</v>
          </cell>
          <cell r="F81" t="str">
            <v>5 DE 32</v>
          </cell>
          <cell r="G81" t="str">
            <v>NO</v>
          </cell>
        </row>
        <row r="82">
          <cell r="B82" t="str">
            <v>2352-5568</v>
          </cell>
          <cell r="C82">
            <v>2.7069999999999999</v>
          </cell>
          <cell r="D82" t="str">
            <v>Q2</v>
          </cell>
          <cell r="E82" t="str">
            <v>ANESTHESIOLOGY -- SCIE</v>
          </cell>
          <cell r="F82" t="str">
            <v>15/32</v>
          </cell>
          <cell r="G82" t="str">
            <v>NO</v>
          </cell>
        </row>
        <row r="83">
          <cell r="B83" t="str">
            <v>1575-2437</v>
          </cell>
          <cell r="C83" t="str">
            <v>NO TIENE</v>
          </cell>
          <cell r="D83" t="str">
            <v>NO TIENE</v>
          </cell>
          <cell r="E83" t="str">
            <v>NO TIENE</v>
          </cell>
          <cell r="F83" t="str">
            <v>NO TIENE</v>
          </cell>
          <cell r="G83" t="str">
            <v>NO</v>
          </cell>
        </row>
        <row r="84">
          <cell r="B84" t="str">
            <v>1695-4033</v>
          </cell>
          <cell r="C84">
            <v>1.3129999999999999</v>
          </cell>
          <cell r="D84" t="str">
            <v>Q3</v>
          </cell>
          <cell r="E84" t="str">
            <v>PEDIATRICS -- SCIE</v>
          </cell>
          <cell r="F84" t="str">
            <v>93/128</v>
          </cell>
          <cell r="G84" t="str">
            <v>NO</v>
          </cell>
        </row>
        <row r="85">
          <cell r="B85" t="str">
            <v>2341-2879</v>
          </cell>
          <cell r="C85">
            <v>1.3129999999999999</v>
          </cell>
          <cell r="D85" t="str">
            <v>Q3</v>
          </cell>
          <cell r="E85" t="str">
            <v>PEDIATRICS -- SCIE</v>
          </cell>
          <cell r="F85" t="str">
            <v>93/128</v>
          </cell>
          <cell r="G85" t="str">
            <v>NO</v>
          </cell>
        </row>
        <row r="86">
          <cell r="B86" t="str">
            <v>1695-9531</v>
          </cell>
          <cell r="C86">
            <v>1.3129999999999999</v>
          </cell>
          <cell r="D86" t="str">
            <v>Q3</v>
          </cell>
          <cell r="E86" t="str">
            <v>PEDIATRICS -- SCIE</v>
          </cell>
          <cell r="F86" t="str">
            <v>93/128</v>
          </cell>
          <cell r="G86" t="str">
            <v>NO</v>
          </cell>
        </row>
        <row r="87">
          <cell r="B87" t="str">
            <v>1137-6627</v>
          </cell>
          <cell r="C87">
            <v>0.82899999999999996</v>
          </cell>
          <cell r="D87" t="str">
            <v>Q4</v>
          </cell>
          <cell r="E87" t="str">
            <v>PUBLIC, ENVIRONMENTAL &amp; OCCUPATIONAL HEALTH -- SCIE</v>
          </cell>
          <cell r="F87" t="str">
            <v>177/193</v>
          </cell>
          <cell r="G87" t="str">
            <v>NO</v>
          </cell>
        </row>
        <row r="88">
          <cell r="B88" t="str">
            <v>0003-2700</v>
          </cell>
          <cell r="C88">
            <v>6.7850000000000001</v>
          </cell>
          <cell r="D88" t="str">
            <v>Q1</v>
          </cell>
          <cell r="E88" t="str">
            <v>CHEMISTRY, ANALYTICAL -- SCIE</v>
          </cell>
          <cell r="F88" t="str">
            <v>6 DE 78</v>
          </cell>
          <cell r="G88" t="str">
            <v>SI</v>
          </cell>
        </row>
        <row r="89">
          <cell r="B89" t="str">
            <v>2149-2263</v>
          </cell>
          <cell r="C89">
            <v>1.2230000000000001</v>
          </cell>
          <cell r="D89" t="str">
            <v>Q4</v>
          </cell>
          <cell r="E89" t="str">
            <v>CARDIAC &amp; CARDIOVASCULAR SYSTEMS -- SCIE</v>
          </cell>
          <cell r="F89" t="str">
            <v>122 DE138</v>
          </cell>
          <cell r="G89" t="str">
            <v>NO</v>
          </cell>
        </row>
        <row r="90">
          <cell r="B90" t="str">
            <v>0340-2096</v>
          </cell>
          <cell r="C90">
            <v>0.69599999999999995</v>
          </cell>
          <cell r="D90" t="str">
            <v>Q3</v>
          </cell>
          <cell r="E90" t="str">
            <v>VETERINARY SCIENCES -- SCIE</v>
          </cell>
          <cell r="F90" t="str">
            <v>96/141</v>
          </cell>
          <cell r="G90" t="str">
            <v>NO</v>
          </cell>
        </row>
        <row r="91">
          <cell r="B91" t="str">
            <v>1932-8486</v>
          </cell>
          <cell r="C91">
            <v>1.6339999999999999</v>
          </cell>
          <cell r="D91" t="str">
            <v>Q3</v>
          </cell>
          <cell r="E91" t="str">
            <v>ANATOMY &amp; MORPHOLOGY -- SCIE</v>
          </cell>
          <cell r="F91" t="str">
            <v>11 DE 21</v>
          </cell>
          <cell r="G91" t="str">
            <v>NO</v>
          </cell>
        </row>
        <row r="92">
          <cell r="B92" t="str">
            <v>0303-4569</v>
          </cell>
          <cell r="C92">
            <v>1.9510000000000001</v>
          </cell>
          <cell r="D92" t="str">
            <v>Q3</v>
          </cell>
          <cell r="E92" t="str">
            <v>ANDROLOGY -- SCIE</v>
          </cell>
          <cell r="F92" t="str">
            <v>6 DE 8</v>
          </cell>
          <cell r="G92" t="str">
            <v>NO</v>
          </cell>
        </row>
        <row r="93">
          <cell r="B93" t="str">
            <v>0969-6970</v>
          </cell>
          <cell r="C93">
            <v>9.7799999999999994</v>
          </cell>
          <cell r="D93" t="str">
            <v>Q1</v>
          </cell>
          <cell r="E93" t="str">
            <v>PERIPHERAL VASCULAR DISEASE -- SCIE</v>
          </cell>
          <cell r="F93" t="str">
            <v>3 DE 65</v>
          </cell>
          <cell r="G93" t="str">
            <v>SI</v>
          </cell>
        </row>
        <row r="94">
          <cell r="B94" t="str">
            <v>0003-3170</v>
          </cell>
          <cell r="C94" t="str">
            <v>NO TIENE</v>
          </cell>
          <cell r="D94" t="str">
            <v>NO TIENE</v>
          </cell>
          <cell r="E94" t="str">
            <v>NO TIENE</v>
          </cell>
          <cell r="F94" t="str">
            <v>NO TIENE</v>
          </cell>
          <cell r="G94" t="str">
            <v>NO</v>
          </cell>
        </row>
        <row r="95">
          <cell r="B95" t="str">
            <v>0003-3197</v>
          </cell>
          <cell r="C95">
            <v>2.2549999999999999</v>
          </cell>
          <cell r="D95" t="str">
            <v>Q3</v>
          </cell>
          <cell r="E95" t="str">
            <v>PERIPHERAL VASCULAR DISEASE -- SCIE</v>
          </cell>
          <cell r="F95" t="str">
            <v>39/65</v>
          </cell>
          <cell r="G95" t="str">
            <v>NO</v>
          </cell>
        </row>
        <row r="96">
          <cell r="B96" t="str">
            <v>0378-4320</v>
          </cell>
          <cell r="C96">
            <v>1.66</v>
          </cell>
          <cell r="D96" t="str">
            <v>Q2</v>
          </cell>
          <cell r="E96" t="str">
            <v>AGRICULTURE, DAIRY &amp; ANIMAL SCIENCE -- SCIE</v>
          </cell>
          <cell r="F96" t="str">
            <v>22/63</v>
          </cell>
          <cell r="G96" t="str">
            <v>NO</v>
          </cell>
        </row>
        <row r="97">
          <cell r="B97" t="str">
            <v>2076-2615</v>
          </cell>
          <cell r="C97" t="str">
            <v>NO TIENE</v>
          </cell>
          <cell r="D97" t="str">
            <v>NO TIENE</v>
          </cell>
          <cell r="E97" t="str">
            <v>NO TIENE</v>
          </cell>
          <cell r="F97" t="str">
            <v>NO TIENE</v>
          </cell>
          <cell r="G97" t="str">
            <v>NO</v>
          </cell>
        </row>
        <row r="98">
          <cell r="B98" t="str">
            <v>1081-1206</v>
          </cell>
          <cell r="C98">
            <v>4.9690000000000003</v>
          </cell>
          <cell r="D98" t="str">
            <v>Q1</v>
          </cell>
          <cell r="E98" t="str">
            <v>ALLERGY -- SCIE</v>
          </cell>
          <cell r="F98" t="str">
            <v>7 DE 28</v>
          </cell>
          <cell r="G98" t="str">
            <v>NO</v>
          </cell>
        </row>
        <row r="99">
          <cell r="B99" t="str">
            <v>0090-6964</v>
          </cell>
          <cell r="C99">
            <v>3.3239999999999998</v>
          </cell>
          <cell r="D99" t="str">
            <v>Q2</v>
          </cell>
          <cell r="E99" t="str">
            <v>ENGINEERING, BIOMEDICAL -- SCIE</v>
          </cell>
          <cell r="F99" t="str">
            <v>30/87</v>
          </cell>
          <cell r="G99" t="str">
            <v>NO</v>
          </cell>
        </row>
        <row r="100">
          <cell r="B100" t="str">
            <v>0971-9784</v>
          </cell>
          <cell r="C100" t="str">
            <v>NO TIENE</v>
          </cell>
          <cell r="D100" t="str">
            <v>NO TIENE</v>
          </cell>
          <cell r="E100" t="str">
            <v>NO TIENE</v>
          </cell>
          <cell r="F100" t="str">
            <v>NO TIENE</v>
          </cell>
          <cell r="G100" t="str">
            <v>NO</v>
          </cell>
        </row>
        <row r="101">
          <cell r="B101" t="str">
            <v>2225-319X</v>
          </cell>
          <cell r="C101">
            <v>3.0579999999999998</v>
          </cell>
          <cell r="D101" t="str">
            <v>Q2</v>
          </cell>
          <cell r="E101" t="str">
            <v>CARDIAC &amp; CARDIOVASCULAR SYSTEMS -- SCIE</v>
          </cell>
          <cell r="F101" t="str">
            <v>57 DE138</v>
          </cell>
          <cell r="G101" t="str">
            <v>NO</v>
          </cell>
        </row>
        <row r="102">
          <cell r="B102" t="str">
            <v>2328-9503</v>
          </cell>
          <cell r="C102">
            <v>3.66</v>
          </cell>
          <cell r="D102" t="str">
            <v>Q2</v>
          </cell>
          <cell r="E102" t="str">
            <v>CLINICAL NEUROLOGY -- SCIE</v>
          </cell>
          <cell r="F102" t="str">
            <v>100/272</v>
          </cell>
          <cell r="G102" t="str">
            <v>NO</v>
          </cell>
        </row>
        <row r="103">
          <cell r="B103" t="str">
            <v>1476-0711</v>
          </cell>
          <cell r="C103">
            <v>2.7050000000000001</v>
          </cell>
          <cell r="D103" t="str">
            <v>Q3</v>
          </cell>
          <cell r="E103" t="str">
            <v>MICROBIOLOGY -- SCIE</v>
          </cell>
          <cell r="F103" t="str">
            <v>78/135</v>
          </cell>
          <cell r="G103" t="str">
            <v>NO</v>
          </cell>
        </row>
        <row r="104">
          <cell r="B104" t="str">
            <v>0196-0644</v>
          </cell>
          <cell r="C104">
            <v>5.7990000000000004</v>
          </cell>
          <cell r="D104" t="str">
            <v>Q1</v>
          </cell>
          <cell r="E104" t="str">
            <v>EMERGENCY MEDICINE -- SCIE</v>
          </cell>
          <cell r="F104" t="str">
            <v>1 DE 31</v>
          </cell>
          <cell r="G104" t="str">
            <v>SI</v>
          </cell>
        </row>
        <row r="105">
          <cell r="B105" t="str">
            <v>2110-5820</v>
          </cell>
          <cell r="C105">
            <v>4.1239999999999997</v>
          </cell>
          <cell r="D105" t="str">
            <v>Q1</v>
          </cell>
          <cell r="E105" t="str">
            <v>CRITICAL CARE MEDICINE -- SCIE</v>
          </cell>
          <cell r="F105" t="str">
            <v>8 DE 36</v>
          </cell>
          <cell r="G105" t="str">
            <v>NO</v>
          </cell>
        </row>
        <row r="106">
          <cell r="B106" t="str">
            <v>0003-4819</v>
          </cell>
          <cell r="C106">
            <v>21.317</v>
          </cell>
          <cell r="D106" t="str">
            <v>Q1</v>
          </cell>
          <cell r="E106" t="str">
            <v>MEDICINE, GENERAL &amp; INTERNAL -- SCIE</v>
          </cell>
          <cell r="F106" t="str">
            <v>6 DE 155</v>
          </cell>
          <cell r="G106" t="str">
            <v>SI</v>
          </cell>
        </row>
        <row r="107">
          <cell r="B107" t="str">
            <v>2415-6809</v>
          </cell>
          <cell r="C107" t="str">
            <v>NO TIENE</v>
          </cell>
          <cell r="D107" t="str">
            <v>NO TIENE</v>
          </cell>
          <cell r="E107" t="str">
            <v>NO TIENE</v>
          </cell>
          <cell r="F107" t="str">
            <v>NO TIENE</v>
          </cell>
          <cell r="G107" t="str">
            <v>NO</v>
          </cell>
        </row>
        <row r="108">
          <cell r="B108" t="str">
            <v>0785-3890</v>
          </cell>
          <cell r="C108">
            <v>3.2429999999999999</v>
          </cell>
          <cell r="D108" t="str">
            <v>Q1</v>
          </cell>
          <cell r="E108" t="str">
            <v>MEDICINE, GENERAL &amp; INTERNAL -- SCIE</v>
          </cell>
          <cell r="F108" t="str">
            <v>37/165</v>
          </cell>
          <cell r="G108" t="str">
            <v>NO</v>
          </cell>
        </row>
        <row r="109">
          <cell r="B109" t="str">
            <v>0364-5134</v>
          </cell>
          <cell r="C109">
            <v>9.0370000000000008</v>
          </cell>
          <cell r="D109" t="str">
            <v>Q1</v>
          </cell>
          <cell r="E109" t="str">
            <v>CLINICAL NEUROLOGY -- SCIE</v>
          </cell>
          <cell r="F109" t="str">
            <v>9/204</v>
          </cell>
          <cell r="G109" t="str">
            <v>SI</v>
          </cell>
        </row>
        <row r="110">
          <cell r="B110" t="str">
            <v>1082-720X</v>
          </cell>
          <cell r="C110">
            <v>1.131</v>
          </cell>
          <cell r="D110" t="str">
            <v>Q4</v>
          </cell>
          <cell r="E110" t="str">
            <v>CARDIAC &amp; CARDIOVASCULAR SYSTEMS -- SCIE</v>
          </cell>
          <cell r="F110" t="str">
            <v>125 DE138</v>
          </cell>
          <cell r="G110" t="str">
            <v>NO</v>
          </cell>
        </row>
        <row r="111">
          <cell r="B111" t="str">
            <v>0923-7534</v>
          </cell>
          <cell r="C111">
            <v>18.274000000000001</v>
          </cell>
          <cell r="D111" t="str">
            <v>Q1</v>
          </cell>
          <cell r="E111" t="str">
            <v>ONCOLOGY -- SCIE</v>
          </cell>
          <cell r="F111" t="str">
            <v>9/244</v>
          </cell>
          <cell r="G111" t="str">
            <v>SI</v>
          </cell>
        </row>
        <row r="112">
          <cell r="B112" t="str">
            <v>1569-8041</v>
          </cell>
          <cell r="C112">
            <v>18.274000000000001</v>
          </cell>
          <cell r="D112" t="str">
            <v>Q1</v>
          </cell>
          <cell r="E112" t="str">
            <v>ONCOLOGY -- SCIE</v>
          </cell>
          <cell r="F112" t="str">
            <v>9/244</v>
          </cell>
          <cell r="G112" t="str">
            <v>SI</v>
          </cell>
        </row>
        <row r="113">
          <cell r="B113" t="str">
            <v>1536-3708</v>
          </cell>
          <cell r="C113">
            <v>1.3540000000000001</v>
          </cell>
          <cell r="D113" t="str">
            <v>Q3</v>
          </cell>
          <cell r="E113" t="str">
            <v>SURGERY -- SCIE</v>
          </cell>
          <cell r="F113" t="str">
            <v>149/210</v>
          </cell>
          <cell r="G113" t="str">
            <v>NO</v>
          </cell>
        </row>
        <row r="114">
          <cell r="B114" t="str">
            <v>0148-7043</v>
          </cell>
          <cell r="C114">
            <v>1.3540000000000001</v>
          </cell>
          <cell r="D114" t="str">
            <v>Q3</v>
          </cell>
          <cell r="E114" t="str">
            <v>SURGERY -- SCIE</v>
          </cell>
          <cell r="F114" t="str">
            <v>149/210</v>
          </cell>
          <cell r="G114" t="str">
            <v>NO</v>
          </cell>
        </row>
        <row r="115">
          <cell r="B115" t="str">
            <v>1068-9265</v>
          </cell>
          <cell r="C115">
            <v>4.0609999999999999</v>
          </cell>
          <cell r="D115" t="str">
            <v>Q1</v>
          </cell>
          <cell r="E115" t="str">
            <v>SURGERY -- SCIE</v>
          </cell>
          <cell r="F115" t="str">
            <v>25/210</v>
          </cell>
          <cell r="G115" t="str">
            <v>NO</v>
          </cell>
        </row>
        <row r="116">
          <cell r="B116" t="str">
            <v>1546-3222</v>
          </cell>
          <cell r="C116">
            <v>4.8360000000000003</v>
          </cell>
          <cell r="D116" t="str">
            <v>Q1</v>
          </cell>
          <cell r="E116" t="str">
            <v>RESPIRATORY SYSTEM -- SCIE</v>
          </cell>
          <cell r="F116" t="str">
            <v>13/64</v>
          </cell>
          <cell r="G116" t="str">
            <v>NO</v>
          </cell>
        </row>
        <row r="117">
          <cell r="B117" t="str">
            <v>0003-4967</v>
          </cell>
          <cell r="C117">
            <v>16.102</v>
          </cell>
          <cell r="D117" t="str">
            <v>Q1</v>
          </cell>
          <cell r="E117" t="str">
            <v>RHEUMATOLOGY -- SCIE</v>
          </cell>
          <cell r="F117" t="str">
            <v>2 DE 32</v>
          </cell>
          <cell r="G117" t="str">
            <v>SI</v>
          </cell>
        </row>
        <row r="118">
          <cell r="B118" t="str">
            <v>0035-8843</v>
          </cell>
          <cell r="C118">
            <v>1.22</v>
          </cell>
          <cell r="D118" t="str">
            <v>Q4</v>
          </cell>
          <cell r="E118" t="str">
            <v>SURGERY -- SCIE</v>
          </cell>
          <cell r="F118" t="str">
            <v>162/210</v>
          </cell>
          <cell r="G118" t="str">
            <v>NO</v>
          </cell>
        </row>
        <row r="119">
          <cell r="B119" t="str">
            <v>1341-1098</v>
          </cell>
          <cell r="C119">
            <v>1.5840000000000001</v>
          </cell>
          <cell r="D119" t="str">
            <v>Q4</v>
          </cell>
          <cell r="E119" t="str">
            <v>CARDIAC &amp; CARDIOVASCULAR SYSTEMS -- SCIE</v>
          </cell>
          <cell r="F119" t="str">
            <v>105 DE138</v>
          </cell>
          <cell r="G119" t="str">
            <v>NO</v>
          </cell>
        </row>
        <row r="120">
          <cell r="B120" t="str">
            <v>1817-1737</v>
          </cell>
          <cell r="C120">
            <v>1.456</v>
          </cell>
          <cell r="D120" t="str">
            <v>Q4</v>
          </cell>
          <cell r="E120" t="str">
            <v>CARDIAC &amp; CARDIOVASCULAR SYSTEMS -- SCIE</v>
          </cell>
          <cell r="F120" t="str">
            <v>110 DE138</v>
          </cell>
          <cell r="G120" t="str">
            <v>NO</v>
          </cell>
        </row>
        <row r="121">
          <cell r="B121" t="str">
            <v>0003-4975</v>
          </cell>
          <cell r="C121">
            <v>3.6389999999999998</v>
          </cell>
          <cell r="D121" t="str">
            <v>Q2</v>
          </cell>
          <cell r="E121" t="str">
            <v>CARDIAC &amp; CARDIOVASCULAR SYSTEMS -- SCIE</v>
          </cell>
          <cell r="F121" t="str">
            <v>49 DE138</v>
          </cell>
          <cell r="G121" t="str">
            <v>NO</v>
          </cell>
        </row>
        <row r="122">
          <cell r="B122" t="str">
            <v>2305-5839</v>
          </cell>
          <cell r="C122">
            <v>3.2970000000000002</v>
          </cell>
          <cell r="D122" t="str">
            <v>Q2</v>
          </cell>
          <cell r="E122" t="str">
            <v>MEDICINE, RESEARCH &amp; EXPERIMENTAL -- SCIE</v>
          </cell>
          <cell r="F122" t="str">
            <v>64/139</v>
          </cell>
          <cell r="G122" t="str">
            <v>NO</v>
          </cell>
        </row>
        <row r="123">
          <cell r="B123" t="str">
            <v>0890-5096</v>
          </cell>
          <cell r="C123">
            <v>1.125</v>
          </cell>
          <cell r="D123" t="str">
            <v>Q4</v>
          </cell>
          <cell r="E123" t="str">
            <v>SURGERY -- SCIE</v>
          </cell>
          <cell r="F123" t="str">
            <v>166/210</v>
          </cell>
          <cell r="G123" t="str">
            <v>NO</v>
          </cell>
        </row>
        <row r="124">
          <cell r="B124" t="str">
            <v>2079-6382</v>
          </cell>
          <cell r="C124">
            <v>3.8929999999999998</v>
          </cell>
          <cell r="D124" t="str">
            <v>Q1</v>
          </cell>
          <cell r="E124" t="str">
            <v>INFECTIOUS DISEASES -- SCIE</v>
          </cell>
          <cell r="F124" t="str">
            <v>109/267</v>
          </cell>
          <cell r="G124" t="str">
            <v>NO</v>
          </cell>
        </row>
        <row r="125">
          <cell r="B125" t="str">
            <v>0250-7005</v>
          </cell>
          <cell r="C125">
            <v>1.994</v>
          </cell>
          <cell r="D125" t="str">
            <v>Q4</v>
          </cell>
          <cell r="E125" t="str">
            <v>ONCOLOGY -- SCIE</v>
          </cell>
          <cell r="F125" t="str">
            <v>203/244</v>
          </cell>
          <cell r="G125" t="str">
            <v>NO</v>
          </cell>
        </row>
        <row r="126">
          <cell r="B126" t="str">
            <v>0066-4804</v>
          </cell>
          <cell r="C126">
            <v>4.9039999999999999</v>
          </cell>
          <cell r="D126" t="str">
            <v>Q1</v>
          </cell>
          <cell r="E126" t="str">
            <v>PHARMACOLOGY &amp; PHARMACY -- SCIE</v>
          </cell>
          <cell r="F126" t="str">
            <v>28/270</v>
          </cell>
          <cell r="G126" t="str">
            <v>NO</v>
          </cell>
        </row>
        <row r="127">
          <cell r="B127" t="str">
            <v>2076-3921</v>
          </cell>
          <cell r="C127">
            <v>5.0140000000000002</v>
          </cell>
          <cell r="D127" t="str">
            <v>Q1</v>
          </cell>
          <cell r="E127" t="str">
            <v>FOOD SCIENCE &amp; TECHNOLOGY -- SCIE</v>
          </cell>
          <cell r="F127" t="str">
            <v>10/139</v>
          </cell>
          <cell r="G127" t="str">
            <v>SI</v>
          </cell>
        </row>
        <row r="128">
          <cell r="B128" t="str">
            <v>1523-0864</v>
          </cell>
          <cell r="C128">
            <v>7.04</v>
          </cell>
          <cell r="D128" t="str">
            <v>Q1</v>
          </cell>
          <cell r="E128" t="str">
            <v>ENDOCRINOLOGY &amp; METABOLISM -- SCIE</v>
          </cell>
          <cell r="F128" t="str">
            <v>13/143</v>
          </cell>
          <cell r="G128" t="str">
            <v>NO</v>
          </cell>
        </row>
        <row r="129">
          <cell r="B129" t="str">
            <v>0166-3542</v>
          </cell>
          <cell r="C129">
            <v>4.101</v>
          </cell>
          <cell r="D129" t="str">
            <v>Q1</v>
          </cell>
          <cell r="E129" t="str">
            <v>PHARMACOLOGY &amp; PHARMACY -- SCIE</v>
          </cell>
          <cell r="F129" t="str">
            <v>56/270</v>
          </cell>
          <cell r="G129" t="str">
            <v>NO</v>
          </cell>
        </row>
        <row r="130">
          <cell r="B130" t="str">
            <v>0195-6663</v>
          </cell>
          <cell r="C130">
            <v>3.6080000000000001</v>
          </cell>
          <cell r="D130" t="str">
            <v>Q1</v>
          </cell>
          <cell r="E130" t="str">
            <v>BEHAVIORAL SCIENCES -- SCIE</v>
          </cell>
          <cell r="F130" t="str">
            <v>9 DE 52</v>
          </cell>
          <cell r="G130" t="str">
            <v>NO</v>
          </cell>
        </row>
        <row r="131">
          <cell r="B131" t="str">
            <v>1178-704X</v>
          </cell>
          <cell r="C131" t="str">
            <v>NO TIENE</v>
          </cell>
          <cell r="D131" t="str">
            <v>NO TIENE</v>
          </cell>
          <cell r="E131" t="str">
            <v>NO TIENE</v>
          </cell>
          <cell r="F131" t="str">
            <v>NO TIENE</v>
          </cell>
          <cell r="G131" t="str">
            <v>NO</v>
          </cell>
        </row>
        <row r="132">
          <cell r="B132" t="str">
            <v>1355-557X</v>
          </cell>
          <cell r="C132">
            <v>1.748</v>
          </cell>
          <cell r="D132" t="str">
            <v>Q2</v>
          </cell>
          <cell r="E132" t="str">
            <v>FISHERIES -- SCIE</v>
          </cell>
          <cell r="F132" t="str">
            <v>20/53</v>
          </cell>
          <cell r="G132" t="str">
            <v>NO</v>
          </cell>
        </row>
        <row r="133">
          <cell r="B133" t="str">
            <v>0003-9861</v>
          </cell>
          <cell r="C133">
            <v>3.391</v>
          </cell>
          <cell r="D133" t="str">
            <v>Q2</v>
          </cell>
          <cell r="E133" t="str">
            <v>BIOPHYSICS -- SCIE</v>
          </cell>
          <cell r="F133" t="str">
            <v>21/71</v>
          </cell>
          <cell r="G133" t="str">
            <v>NO</v>
          </cell>
        </row>
        <row r="134">
          <cell r="B134" t="str">
            <v>2345-4644</v>
          </cell>
          <cell r="C134" t="str">
            <v>NO TIENE</v>
          </cell>
          <cell r="D134" t="str">
            <v>NO TIENE</v>
          </cell>
          <cell r="E134" t="str">
            <v>NO TIENE</v>
          </cell>
          <cell r="F134" t="str">
            <v>NO TIENE</v>
          </cell>
          <cell r="G134" t="str">
            <v>NO</v>
          </cell>
        </row>
        <row r="135">
          <cell r="B135" t="str">
            <v>2345-4644</v>
          </cell>
          <cell r="C135" t="str">
            <v>NO TIENE</v>
          </cell>
          <cell r="D135" t="str">
            <v>NO TIENE</v>
          </cell>
          <cell r="E135" t="str">
            <v>NO TIENE</v>
          </cell>
          <cell r="F135" t="str">
            <v>NO TIENE</v>
          </cell>
          <cell r="G135" t="str">
            <v>NO</v>
          </cell>
        </row>
        <row r="136">
          <cell r="B136" t="str">
            <v>1875-2136</v>
          </cell>
          <cell r="C136">
            <v>2.4340000000000002</v>
          </cell>
          <cell r="D136" t="str">
            <v>Q2</v>
          </cell>
          <cell r="E136" t="str">
            <v>CARDIAC &amp; CARDIOVASCULAR SYSTEMS -- SCIE</v>
          </cell>
          <cell r="F136" t="str">
            <v>67 DE138</v>
          </cell>
          <cell r="G136" t="str">
            <v>NO</v>
          </cell>
        </row>
        <row r="137">
          <cell r="B137" t="str">
            <v>0003-9888</v>
          </cell>
          <cell r="C137">
            <v>3.0409999999999999</v>
          </cell>
          <cell r="D137" t="str">
            <v>Q1</v>
          </cell>
          <cell r="E137" t="str">
            <v>PEDIATRICS -- SCIE</v>
          </cell>
          <cell r="F137" t="str">
            <v>16/128</v>
          </cell>
          <cell r="G137" t="str">
            <v>NO</v>
          </cell>
        </row>
        <row r="138">
          <cell r="B138" t="str">
            <v>1359-2998</v>
          </cell>
          <cell r="C138">
            <v>5.4359999999999999</v>
          </cell>
          <cell r="D138" t="str">
            <v>Q1</v>
          </cell>
          <cell r="E138" t="str">
            <v>PEDIATRICS -- SCIE</v>
          </cell>
          <cell r="F138" t="str">
            <v>4/128</v>
          </cell>
          <cell r="G138" t="str">
            <v>SI</v>
          </cell>
        </row>
        <row r="139">
          <cell r="B139" t="str">
            <v>0167-4943</v>
          </cell>
          <cell r="C139">
            <v>2.1280000000000001</v>
          </cell>
          <cell r="D139" t="str">
            <v>Q3</v>
          </cell>
          <cell r="E139" t="str">
            <v>GERIATRICS &amp; GERONTOLOGY -- SCIE</v>
          </cell>
          <cell r="F139" t="str">
            <v>34/51</v>
          </cell>
          <cell r="G139" t="str">
            <v>NO</v>
          </cell>
        </row>
        <row r="140">
          <cell r="B140" t="str">
            <v>0932-0067</v>
          </cell>
          <cell r="C140">
            <v>2.2829999999999999</v>
          </cell>
          <cell r="D140" t="str">
            <v>Q2</v>
          </cell>
          <cell r="E140" t="str">
            <v>OBSTETRICS &amp; GYNECOLOGY -- SCIE</v>
          </cell>
          <cell r="F140" t="str">
            <v>32/82</v>
          </cell>
          <cell r="G140" t="str">
            <v>NO</v>
          </cell>
        </row>
        <row r="141">
          <cell r="B141" t="str">
            <v>0188-4409</v>
          </cell>
          <cell r="C141">
            <v>2.093</v>
          </cell>
          <cell r="D141" t="str">
            <v>Q3</v>
          </cell>
          <cell r="E141" t="str">
            <v>MEDICINE, RESEARCH &amp; EXPERIMENTAL -- SCIE</v>
          </cell>
          <cell r="F141" t="str">
            <v>97/138</v>
          </cell>
          <cell r="G141" t="str">
            <v>NO</v>
          </cell>
        </row>
        <row r="142">
          <cell r="B142" t="str">
            <v>0936-8051</v>
          </cell>
          <cell r="C142">
            <v>2.0209999999999999</v>
          </cell>
          <cell r="D142" t="str">
            <v>Q2</v>
          </cell>
          <cell r="E142" t="str">
            <v>SURGERY -- SCIE</v>
          </cell>
          <cell r="F142" t="str">
            <v>37/82</v>
          </cell>
          <cell r="G142" t="str">
            <v>NO</v>
          </cell>
        </row>
        <row r="143">
          <cell r="B143" t="str">
            <v>1862-3522</v>
          </cell>
          <cell r="C143">
            <v>2.0169999999999999</v>
          </cell>
          <cell r="D143" t="str">
            <v>Q2</v>
          </cell>
          <cell r="E143" t="str">
            <v>ORTHOPEDICS -- SCIE</v>
          </cell>
          <cell r="F143" t="str">
            <v>38/82</v>
          </cell>
          <cell r="G143" t="str">
            <v>NO</v>
          </cell>
        </row>
        <row r="144">
          <cell r="B144" t="str">
            <v>0003-9985</v>
          </cell>
          <cell r="C144">
            <v>4.0940000000000003</v>
          </cell>
          <cell r="D144" t="str">
            <v>Q1</v>
          </cell>
          <cell r="E144" t="str">
            <v>PATHOLOGY -- SCIE</v>
          </cell>
          <cell r="F144" t="str">
            <v>14/78</v>
          </cell>
          <cell r="G144" t="str">
            <v>NO</v>
          </cell>
        </row>
        <row r="145">
          <cell r="B145" t="str">
            <v>0325-0075</v>
          </cell>
          <cell r="C145">
            <v>0.60699999999999998</v>
          </cell>
          <cell r="D145" t="str">
            <v>q4</v>
          </cell>
          <cell r="E145" t="str">
            <v>PEDIATRICS -- SCIE</v>
          </cell>
          <cell r="F145" t="str">
            <v>121/128</v>
          </cell>
          <cell r="G145" t="str">
            <v>NO</v>
          </cell>
        </row>
        <row r="146">
          <cell r="B146" t="str">
            <v>0300-2896</v>
          </cell>
          <cell r="C146">
            <v>4.9569999999999999</v>
          </cell>
          <cell r="D146" t="str">
            <v>Q1</v>
          </cell>
          <cell r="E146" t="str">
            <v>RESPIRATORY SYSTEM -- SCIE</v>
          </cell>
          <cell r="F146" t="str">
            <v>11 DE 64</v>
          </cell>
          <cell r="G146" t="str">
            <v>NO</v>
          </cell>
        </row>
        <row r="147">
          <cell r="B147" t="str">
            <v>1579-2129</v>
          </cell>
          <cell r="C147">
            <v>4.9569999999999999</v>
          </cell>
          <cell r="D147" t="str">
            <v>Q1</v>
          </cell>
          <cell r="E147" t="str">
            <v>RESPIRATORY SYSTEM -- SCIE</v>
          </cell>
          <cell r="F147" t="str">
            <v>11 DE 64</v>
          </cell>
          <cell r="G147" t="str">
            <v>NO</v>
          </cell>
        </row>
        <row r="148">
          <cell r="B148" t="str">
            <v>1665-1731</v>
          </cell>
          <cell r="C148" t="str">
            <v>NO TIENE</v>
          </cell>
          <cell r="D148" t="str">
            <v>NO TIENE</v>
          </cell>
          <cell r="E148" t="str">
            <v>NO TIENE</v>
          </cell>
          <cell r="F148" t="str">
            <v>NO TIENE</v>
          </cell>
          <cell r="G148" t="str">
            <v>NO</v>
          </cell>
        </row>
        <row r="149">
          <cell r="B149" t="str">
            <v>1405-9940</v>
          </cell>
          <cell r="C149" t="str">
            <v>NO TIENE</v>
          </cell>
          <cell r="D149" t="str">
            <v>NO TIENE</v>
          </cell>
          <cell r="E149" t="str">
            <v>NO TIENE</v>
          </cell>
          <cell r="F149" t="str">
            <v>NO TIENE</v>
          </cell>
          <cell r="G149" t="str">
            <v>NO</v>
          </cell>
        </row>
        <row r="150">
          <cell r="B150" t="str">
            <v>1989-7286</v>
          </cell>
          <cell r="C150" t="str">
            <v>NO TIENE</v>
          </cell>
          <cell r="D150" t="str">
            <v>NO TIENE</v>
          </cell>
          <cell r="E150" t="str">
            <v>NO TIENE</v>
          </cell>
          <cell r="F150" t="str">
            <v>NO TIENE</v>
          </cell>
          <cell r="G150" t="str">
            <v>NO</v>
          </cell>
        </row>
        <row r="151">
          <cell r="B151" t="str">
            <v>0004-0614</v>
          </cell>
          <cell r="C151">
            <v>0.39500000000000002</v>
          </cell>
          <cell r="D151" t="str">
            <v>Q4</v>
          </cell>
          <cell r="E151" t="str">
            <v>UROLOGY &amp; NEPHROLOGY -- SCIE</v>
          </cell>
          <cell r="F151" t="str">
            <v>84/85</v>
          </cell>
          <cell r="G151" t="str">
            <v>NO</v>
          </cell>
        </row>
        <row r="152">
          <cell r="B152" t="str">
            <v>0066-782X</v>
          </cell>
          <cell r="C152">
            <v>1.45</v>
          </cell>
          <cell r="D152" t="str">
            <v>Q4</v>
          </cell>
          <cell r="E152" t="str">
            <v>CARDIAC &amp; CARDIOVASCULAR SYSTEMS -- SCIE</v>
          </cell>
          <cell r="F152" t="str">
            <v>111/138</v>
          </cell>
          <cell r="G152" t="str">
            <v>NO</v>
          </cell>
        </row>
        <row r="153">
          <cell r="B153" t="str">
            <v>0066-782X</v>
          </cell>
          <cell r="C153">
            <v>1.45</v>
          </cell>
          <cell r="D153" t="str">
            <v>Q4</v>
          </cell>
          <cell r="E153" t="str">
            <v>CARDIAC &amp; CARDIOVASCULAR SYSTEMS -- SCIE</v>
          </cell>
          <cell r="F153" t="str">
            <v>111 DE138</v>
          </cell>
          <cell r="G153" t="str">
            <v>NO</v>
          </cell>
        </row>
        <row r="154">
          <cell r="B154" t="str">
            <v>1079-5642</v>
          </cell>
          <cell r="C154">
            <v>6.6040000000000001</v>
          </cell>
          <cell r="D154" t="str">
            <v>Q1</v>
          </cell>
          <cell r="E154" t="str">
            <v>HEMATOLOGY -- SCIE</v>
          </cell>
          <cell r="F154" t="str">
            <v>9 DE 76</v>
          </cell>
          <cell r="G154" t="str">
            <v>NO</v>
          </cell>
        </row>
        <row r="155">
          <cell r="B155" t="str">
            <v>1079-5642</v>
          </cell>
          <cell r="C155">
            <v>6.6040000000000001</v>
          </cell>
          <cell r="D155" t="str">
            <v>Q1</v>
          </cell>
          <cell r="E155" t="str">
            <v>HEMATOLOGY -- SCIE</v>
          </cell>
          <cell r="F155" t="str">
            <v>9 DE 76</v>
          </cell>
          <cell r="G155" t="str">
            <v>NO</v>
          </cell>
        </row>
        <row r="156">
          <cell r="B156" t="str">
            <v>2326-5191</v>
          </cell>
          <cell r="C156">
            <v>9.5860000000000003</v>
          </cell>
          <cell r="D156" t="str">
            <v>Q1</v>
          </cell>
          <cell r="E156" t="str">
            <v>RHEUMATOLOGY -- SCIE</v>
          </cell>
          <cell r="F156" t="str">
            <v>3 DE 32</v>
          </cell>
          <cell r="G156" t="str">
            <v>SI</v>
          </cell>
        </row>
        <row r="157">
          <cell r="B157" t="str">
            <v>2151-464X</v>
          </cell>
          <cell r="C157">
            <v>4.056</v>
          </cell>
          <cell r="D157" t="str">
            <v>Q2</v>
          </cell>
          <cell r="E157" t="str">
            <v>RHEUMATOLOGY -- SCIE</v>
          </cell>
          <cell r="F157" t="str">
            <v>9 DE 32</v>
          </cell>
          <cell r="G157" t="str">
            <v>NO</v>
          </cell>
        </row>
        <row r="158">
          <cell r="B158" t="str">
            <v>1478-6354</v>
          </cell>
          <cell r="C158">
            <v>4.1029999999999998</v>
          </cell>
          <cell r="D158" t="str">
            <v>Q1</v>
          </cell>
          <cell r="E158" t="str">
            <v>RHEUMATOLOGY -- SCIE</v>
          </cell>
          <cell r="F158" t="str">
            <v>8 DE 32</v>
          </cell>
          <cell r="G158" t="str">
            <v>NO</v>
          </cell>
        </row>
        <row r="159">
          <cell r="B159" t="str">
            <v>2212-6287</v>
          </cell>
          <cell r="C159" t="str">
            <v>NO TIENE</v>
          </cell>
          <cell r="D159" t="str">
            <v>NO TIENE</v>
          </cell>
          <cell r="E159" t="str">
            <v>NO TIENE</v>
          </cell>
          <cell r="F159" t="str">
            <v>NO TIENE</v>
          </cell>
          <cell r="G159" t="str">
            <v>NO</v>
          </cell>
        </row>
        <row r="160">
          <cell r="B160" t="str">
            <v>0933-3657</v>
          </cell>
          <cell r="C160">
            <v>4.383</v>
          </cell>
          <cell r="D160" t="str">
            <v>Q1</v>
          </cell>
          <cell r="E160" t="str">
            <v>COMPUTER SCIENCE, ARTIFICIAL INTELLIGENCE -- SCIE</v>
          </cell>
          <cell r="F160" t="str">
            <v>30/137</v>
          </cell>
          <cell r="G160" t="str">
            <v>NO</v>
          </cell>
        </row>
        <row r="161">
          <cell r="B161" t="str">
            <v>2162-0989</v>
          </cell>
          <cell r="C161" t="str">
            <v>NO TIENE</v>
          </cell>
          <cell r="D161" t="str">
            <v>NO TIENE</v>
          </cell>
          <cell r="E161" t="str">
            <v>NO TIENE</v>
          </cell>
          <cell r="F161" t="str">
            <v>NO TIENE</v>
          </cell>
          <cell r="G161" t="str">
            <v>NO</v>
          </cell>
        </row>
        <row r="162">
          <cell r="B162" t="str">
            <v>0212-6567</v>
          </cell>
          <cell r="C162">
            <v>1.087</v>
          </cell>
          <cell r="D162" t="str">
            <v>Q3</v>
          </cell>
          <cell r="E162" t="str">
            <v>MEDICINE, GENERAL &amp; INTERNAL -- SCIE</v>
          </cell>
          <cell r="F162" t="str">
            <v>115/165</v>
          </cell>
          <cell r="G162" t="str">
            <v>NO</v>
          </cell>
        </row>
        <row r="163">
          <cell r="B163" t="str">
            <v>0021-9150</v>
          </cell>
          <cell r="C163">
            <v>3.919</v>
          </cell>
          <cell r="D163" t="str">
            <v>Q1</v>
          </cell>
          <cell r="E163" t="str">
            <v>PERIPHERAL VASCULAR DISEASE -- SCIE</v>
          </cell>
          <cell r="F163" t="str">
            <v>16/65</v>
          </cell>
          <cell r="G163" t="str">
            <v>NO</v>
          </cell>
        </row>
        <row r="164">
          <cell r="B164" t="str">
            <v>0021-9150</v>
          </cell>
          <cell r="C164">
            <v>3.919</v>
          </cell>
          <cell r="D164" t="str">
            <v>Q2</v>
          </cell>
          <cell r="E164" t="str">
            <v>CARDIAC &amp; CARDIOVASCULAR SYSTEMS -- SCIE</v>
          </cell>
          <cell r="F164" t="str">
            <v>42 DE138</v>
          </cell>
          <cell r="G164" t="str">
            <v>NO</v>
          </cell>
        </row>
        <row r="165">
          <cell r="B165" t="str">
            <v>1567-5688</v>
          </cell>
          <cell r="C165">
            <v>3.968</v>
          </cell>
          <cell r="D165" t="str">
            <v>Q1</v>
          </cell>
          <cell r="E165" t="str">
            <v>PERIPHERAL VASCULAR DISEASE -- SCIE</v>
          </cell>
          <cell r="F165" t="str">
            <v>15/65</v>
          </cell>
          <cell r="G165" t="str">
            <v>NO</v>
          </cell>
        </row>
        <row r="166">
          <cell r="B166" t="str">
            <v>1421-9700</v>
          </cell>
          <cell r="C166">
            <v>1.5489999999999999</v>
          </cell>
          <cell r="D166" t="str">
            <v>Q3</v>
          </cell>
          <cell r="E166" t="str">
            <v>OTORHINOLARYNGOLOGY -- SCIE</v>
          </cell>
          <cell r="F166" t="str">
            <v>25/42</v>
          </cell>
          <cell r="G166" t="str">
            <v>NO</v>
          </cell>
        </row>
        <row r="167">
          <cell r="B167" t="str">
            <v>1420-3030</v>
          </cell>
          <cell r="C167">
            <v>1.5489999999999999</v>
          </cell>
          <cell r="D167" t="str">
            <v>Q3</v>
          </cell>
          <cell r="E167" t="str">
            <v>OTORHINOLARYNGOLOGY -- SCIE</v>
          </cell>
          <cell r="F167" t="str">
            <v>25/42</v>
          </cell>
          <cell r="G167" t="str">
            <v>NO</v>
          </cell>
        </row>
        <row r="168">
          <cell r="B168" t="str">
            <v>0004-8380</v>
          </cell>
          <cell r="C168">
            <v>1.7889999999999999</v>
          </cell>
          <cell r="D168" t="str">
            <v>Q3</v>
          </cell>
          <cell r="E168" t="str">
            <v>DERMATOLOGY -- SCIE</v>
          </cell>
          <cell r="F168" t="str">
            <v>42/68</v>
          </cell>
          <cell r="G168" t="str">
            <v>NO</v>
          </cell>
        </row>
        <row r="169">
          <cell r="B169" t="str">
            <v>1036-7314</v>
          </cell>
          <cell r="C169">
            <v>2.2170000000000001</v>
          </cell>
          <cell r="D169" t="str">
            <v>Q1</v>
          </cell>
          <cell r="E169" t="str">
            <v>NURSING -- SCIE</v>
          </cell>
          <cell r="F169" t="str">
            <v>13/123</v>
          </cell>
          <cell r="G169" t="str">
            <v>NO</v>
          </cell>
        </row>
        <row r="170">
          <cell r="B170" t="str">
            <v>1568-9972</v>
          </cell>
          <cell r="C170">
            <v>7.7670000000000003</v>
          </cell>
          <cell r="D170" t="str">
            <v>Q1</v>
          </cell>
          <cell r="E170" t="str">
            <v>IMMUNOLOGY -- SCIE</v>
          </cell>
          <cell r="F170" t="str">
            <v>17/158</v>
          </cell>
          <cell r="G170" t="str">
            <v>NO</v>
          </cell>
        </row>
        <row r="171">
          <cell r="B171" t="str">
            <v>2244-7881</v>
          </cell>
          <cell r="C171" t="str">
            <v>NO TIENE</v>
          </cell>
          <cell r="D171" t="str">
            <v>NO TIENE</v>
          </cell>
          <cell r="E171" t="str">
            <v>NO TIENE</v>
          </cell>
          <cell r="F171" t="str">
            <v>NO TIENE</v>
          </cell>
          <cell r="G171" t="str">
            <v>NO</v>
          </cell>
        </row>
        <row r="172">
          <cell r="B172" t="str">
            <v>0300-8428</v>
          </cell>
          <cell r="C172">
            <v>11.981</v>
          </cell>
          <cell r="D172" t="str">
            <v>Q1</v>
          </cell>
          <cell r="E172" t="str">
            <v>CARDIAC &amp; CARDIOVASCULAR SYSTEMS -- SCIE</v>
          </cell>
          <cell r="F172" t="str">
            <v>8 DE138</v>
          </cell>
          <cell r="G172" t="str">
            <v>SI</v>
          </cell>
        </row>
        <row r="173">
          <cell r="B173" t="str">
            <v>0006-2952</v>
          </cell>
          <cell r="C173">
            <v>4.96</v>
          </cell>
          <cell r="D173" t="str">
            <v>Q1</v>
          </cell>
          <cell r="E173" t="str">
            <v>PHARMACOLOGY &amp; PHARMACY -- SCIE</v>
          </cell>
          <cell r="F173" t="str">
            <v>27/271</v>
          </cell>
          <cell r="G173" t="str">
            <v>SI</v>
          </cell>
        </row>
        <row r="174">
          <cell r="B174" t="str">
            <v>0005-2736</v>
          </cell>
          <cell r="C174">
            <v>3.411</v>
          </cell>
          <cell r="D174" t="str">
            <v>Q2</v>
          </cell>
          <cell r="E174" t="str">
            <v>BIOPHYSICS -- SCIE</v>
          </cell>
          <cell r="F174" t="str">
            <v>20/71</v>
          </cell>
          <cell r="G174" t="str">
            <v>NO</v>
          </cell>
        </row>
        <row r="175">
          <cell r="B175" t="str">
            <v>0304-4165</v>
          </cell>
          <cell r="C175">
            <v>3.4220000000000002</v>
          </cell>
          <cell r="D175" t="str">
            <v>Q2</v>
          </cell>
          <cell r="E175" t="str">
            <v>BIOPHYSICS -- SCIE</v>
          </cell>
          <cell r="F175" t="str">
            <v>19/71</v>
          </cell>
          <cell r="G175" t="str">
            <v>NO</v>
          </cell>
        </row>
        <row r="176">
          <cell r="B176" t="str">
            <v>0925-4439</v>
          </cell>
          <cell r="C176">
            <v>4.3520000000000003</v>
          </cell>
          <cell r="D176" t="str">
            <v>Q1</v>
          </cell>
          <cell r="E176" t="str">
            <v>BIOPHYSICS -- SCIE</v>
          </cell>
          <cell r="F176" t="str">
            <v>14/71</v>
          </cell>
          <cell r="G176" t="str">
            <v>NO</v>
          </cell>
        </row>
        <row r="177">
          <cell r="B177" t="str">
            <v>0167-4889</v>
          </cell>
          <cell r="C177">
            <v>4.1050000000000004</v>
          </cell>
          <cell r="D177" t="str">
            <v>Q2</v>
          </cell>
          <cell r="E177" t="str">
            <v>CELL BIOLOGY -- SCIE</v>
          </cell>
          <cell r="F177" t="str">
            <v>94/297</v>
          </cell>
          <cell r="G177" t="str">
            <v>NO</v>
          </cell>
        </row>
        <row r="178">
          <cell r="B178" t="str">
            <v>0304-419X</v>
          </cell>
          <cell r="C178">
            <v>7.3650000000000002</v>
          </cell>
          <cell r="D178" t="str">
            <v>Q1</v>
          </cell>
          <cell r="E178" t="str">
            <v>BIOPHYSICS -- SCIE</v>
          </cell>
          <cell r="F178" t="str">
            <v>6 DE 71</v>
          </cell>
          <cell r="G178" t="str">
            <v>NO</v>
          </cell>
        </row>
        <row r="179">
          <cell r="B179" t="str">
            <v>0300-9084</v>
          </cell>
          <cell r="C179">
            <v>3.4129999999999998</v>
          </cell>
          <cell r="D179" t="str">
            <v>Q2</v>
          </cell>
          <cell r="E179" t="str">
            <v>BIOCHEMISTRY &amp; MOLECULAR BIOLOGY -- SCIE</v>
          </cell>
          <cell r="F179" t="str">
            <v>131/297</v>
          </cell>
          <cell r="G179" t="str">
            <v>NO</v>
          </cell>
        </row>
        <row r="180">
          <cell r="B180" t="str">
            <v>1367-4803</v>
          </cell>
          <cell r="C180">
            <v>5.61</v>
          </cell>
          <cell r="D180" t="str">
            <v>Q1</v>
          </cell>
          <cell r="E180" t="str">
            <v>BIOCHEMICAL RESEARCH METHODS -- SCIE</v>
          </cell>
          <cell r="F180" t="str">
            <v>6 DE 77</v>
          </cell>
          <cell r="G180" t="str">
            <v>SI</v>
          </cell>
        </row>
        <row r="181">
          <cell r="B181" t="str">
            <v>1083-8791</v>
          </cell>
          <cell r="C181">
            <v>3.8530000000000002</v>
          </cell>
          <cell r="D181" t="str">
            <v>Q2</v>
          </cell>
          <cell r="E181" t="str">
            <v>IMMUNOLOGY -- SCIE</v>
          </cell>
          <cell r="F181" t="str">
            <v>61/158</v>
          </cell>
          <cell r="G181" t="str">
            <v>NO</v>
          </cell>
        </row>
        <row r="182">
          <cell r="B182" t="str">
            <v>0006-3363</v>
          </cell>
          <cell r="C182">
            <v>3.3220000000000001</v>
          </cell>
          <cell r="D182" t="str">
            <v>Q1</v>
          </cell>
          <cell r="E182" t="str">
            <v>REPRODUCTIVE BIOLOGY -- SCIE</v>
          </cell>
          <cell r="F182" t="str">
            <v>7 DE 29</v>
          </cell>
          <cell r="G182" t="str">
            <v>NO</v>
          </cell>
        </row>
        <row r="183">
          <cell r="B183" t="str">
            <v>0248-4900</v>
          </cell>
          <cell r="C183">
            <v>3.9220000000000002</v>
          </cell>
          <cell r="D183" t="str">
            <v>Q2</v>
          </cell>
          <cell r="E183" t="str">
            <v>CELL BIOLOGY -- SCIE</v>
          </cell>
          <cell r="F183" t="str">
            <v>87/195</v>
          </cell>
          <cell r="G183" t="str">
            <v>NO</v>
          </cell>
        </row>
        <row r="184">
          <cell r="B184" t="str">
            <v>1525-7797</v>
          </cell>
          <cell r="C184">
            <v>6.0919999999999996</v>
          </cell>
          <cell r="D184" t="str">
            <v>Q1</v>
          </cell>
          <cell r="E184" t="str">
            <v>CHEMISTRY, ORGANIC -- SCIE</v>
          </cell>
          <cell r="F184" t="str">
            <v>3 DE 57</v>
          </cell>
          <cell r="G184" t="str">
            <v>SI</v>
          </cell>
        </row>
        <row r="185">
          <cell r="B185" t="str">
            <v>1354-750X</v>
          </cell>
          <cell r="C185">
            <v>2.0699999999999998</v>
          </cell>
          <cell r="D185" t="str">
            <v>Q3</v>
          </cell>
          <cell r="E185" t="str">
            <v>BIOTECHNOLOGY &amp; APPLIED MICROBIOLOGY -- SCIE</v>
          </cell>
          <cell r="F185" t="str">
            <v>102/156</v>
          </cell>
          <cell r="G185" t="str">
            <v>NO</v>
          </cell>
        </row>
        <row r="186">
          <cell r="B186" t="str">
            <v>1752-0363</v>
          </cell>
          <cell r="C186">
            <v>2.4790000000000001</v>
          </cell>
          <cell r="D186" t="str">
            <v>Q3</v>
          </cell>
          <cell r="E186" t="str">
            <v>MEDICINE, RESEARCH &amp; EXPERIMENTAL -- SCIE</v>
          </cell>
          <cell r="F186" t="str">
            <v>80/139</v>
          </cell>
          <cell r="G186" t="str">
            <v>NO</v>
          </cell>
        </row>
        <row r="187">
          <cell r="B187" t="str">
            <v>0142-9612</v>
          </cell>
          <cell r="C187">
            <v>10.317</v>
          </cell>
          <cell r="D187" t="str">
            <v>Q1</v>
          </cell>
          <cell r="E187" t="str">
            <v>ENGINEERING, BIOMEDICAL -- SCIE</v>
          </cell>
          <cell r="F187" t="str">
            <v>4 DE 87</v>
          </cell>
          <cell r="G187" t="str">
            <v>SI</v>
          </cell>
        </row>
        <row r="188">
          <cell r="B188" t="str">
            <v>2057-1976</v>
          </cell>
          <cell r="C188" t="str">
            <v>NO TIENE</v>
          </cell>
          <cell r="D188" t="str">
            <v>NO TIENE</v>
          </cell>
          <cell r="E188" t="str">
            <v>NO TIENE</v>
          </cell>
          <cell r="F188" t="str">
            <v>NO TIENE</v>
          </cell>
          <cell r="G188" t="str">
            <v>NO</v>
          </cell>
        </row>
        <row r="189">
          <cell r="B189" t="str">
            <v>1746-8094</v>
          </cell>
          <cell r="C189">
            <v>3.137</v>
          </cell>
          <cell r="D189" t="str">
            <v>Q2</v>
          </cell>
          <cell r="E189" t="str">
            <v>ENGINEERING, BIOMEDICAL -- SCIE</v>
          </cell>
          <cell r="F189" t="str">
            <v>32/87</v>
          </cell>
          <cell r="G189" t="str">
            <v>NO</v>
          </cell>
        </row>
        <row r="190">
          <cell r="B190" t="str">
            <v>0753-3322</v>
          </cell>
          <cell r="C190">
            <v>4.5449999999999999</v>
          </cell>
          <cell r="D190" t="str">
            <v>Q1</v>
          </cell>
          <cell r="E190" t="str">
            <v>PHARMACOLOGY &amp; PHARMACY -- SCIE</v>
          </cell>
          <cell r="F190" t="str">
            <v>32/139</v>
          </cell>
          <cell r="G190" t="str">
            <v>NO</v>
          </cell>
        </row>
        <row r="191">
          <cell r="B191" t="str">
            <v>2227-9059</v>
          </cell>
          <cell r="C191">
            <v>4.7169999999999996</v>
          </cell>
          <cell r="D191" t="str">
            <v>Q1</v>
          </cell>
          <cell r="E191" t="str">
            <v>PHARMACOLOGY &amp; PHARMACY -- SCIE</v>
          </cell>
          <cell r="F191" t="str">
            <v>36/271</v>
          </cell>
          <cell r="G191" t="str">
            <v>NO</v>
          </cell>
        </row>
        <row r="192">
          <cell r="B192" t="str">
            <v>2218-273X</v>
          </cell>
          <cell r="C192">
            <v>4.0819999999999999</v>
          </cell>
          <cell r="D192" t="str">
            <v>Q2</v>
          </cell>
          <cell r="E192" t="str">
            <v>BIOCHEMISTRY &amp; MOLECULAR BIOLOGY -- SCIE</v>
          </cell>
          <cell r="F192" t="str">
            <v>98/297</v>
          </cell>
          <cell r="G192" t="str">
            <v>NO</v>
          </cell>
        </row>
        <row r="193">
          <cell r="B193" t="str">
            <v>0045-2068</v>
          </cell>
          <cell r="C193">
            <v>4.8310000000000004</v>
          </cell>
          <cell r="D193" t="str">
            <v>Q1</v>
          </cell>
          <cell r="E193" t="str">
            <v>CHEMISTRY, ORGANIC -- SCIE</v>
          </cell>
          <cell r="F193" t="str">
            <v>66/297</v>
          </cell>
          <cell r="G193" t="str">
            <v>NO</v>
          </cell>
        </row>
        <row r="194">
          <cell r="B194" t="str">
            <v>1464-4096</v>
          </cell>
          <cell r="C194">
            <v>4.806</v>
          </cell>
          <cell r="D194" t="str">
            <v>Q1</v>
          </cell>
          <cell r="E194" t="str">
            <v>UROLOGY &amp; NEPHROLOGY -- SCIE</v>
          </cell>
          <cell r="F194" t="str">
            <v>11 DE 85</v>
          </cell>
          <cell r="G194" t="str">
            <v>NO</v>
          </cell>
        </row>
        <row r="195">
          <cell r="B195" t="str">
            <v>0006-4971</v>
          </cell>
          <cell r="C195">
            <v>17.542999999999999</v>
          </cell>
          <cell r="D195" t="str">
            <v>Q1</v>
          </cell>
          <cell r="E195" t="str">
            <v>HEMATOLOGY -- SCIE</v>
          </cell>
          <cell r="F195" t="str">
            <v>1 DE 76</v>
          </cell>
          <cell r="G195" t="str">
            <v>SI</v>
          </cell>
        </row>
        <row r="196">
          <cell r="B196" t="str">
            <v>2473-9529</v>
          </cell>
          <cell r="C196">
            <v>4.5839999999999996</v>
          </cell>
          <cell r="D196" t="str">
            <v>Q1</v>
          </cell>
          <cell r="E196" t="str">
            <v>HEMATOLOGY -- SCIE</v>
          </cell>
          <cell r="F196" t="str">
            <v>16/76</v>
          </cell>
          <cell r="G196" t="str">
            <v>NO</v>
          </cell>
        </row>
        <row r="197">
          <cell r="B197" t="str">
            <v>0957-5235</v>
          </cell>
          <cell r="C197">
            <v>1.2030000000000001</v>
          </cell>
          <cell r="D197" t="str">
            <v>Q4</v>
          </cell>
          <cell r="E197" t="str">
            <v>HEMATOLOGY -- SCIE</v>
          </cell>
          <cell r="F197" t="str">
            <v>67/76</v>
          </cell>
          <cell r="G197" t="str">
            <v>NO</v>
          </cell>
        </row>
        <row r="198">
          <cell r="B198" t="str">
            <v>1473-5733</v>
          </cell>
          <cell r="C198">
            <v>1.2030000000000001</v>
          </cell>
          <cell r="D198" t="str">
            <v>Q4</v>
          </cell>
          <cell r="E198" t="str">
            <v>HEMATOLOGY -- SCIE</v>
          </cell>
          <cell r="F198" t="str">
            <v>67/76</v>
          </cell>
          <cell r="G198" t="str">
            <v>NO</v>
          </cell>
        </row>
        <row r="199">
          <cell r="B199" t="str">
            <v>0268-960X</v>
          </cell>
          <cell r="C199">
            <v>5.8230000000000004</v>
          </cell>
          <cell r="D199" t="str">
            <v>Q1</v>
          </cell>
          <cell r="E199" t="str">
            <v>HEMATOLOGY -- SCIE</v>
          </cell>
          <cell r="F199" t="str">
            <v>12 DE 76</v>
          </cell>
          <cell r="G199" t="str">
            <v>NO</v>
          </cell>
        </row>
        <row r="200">
          <cell r="B200" t="str">
            <v>1723-2007</v>
          </cell>
          <cell r="C200">
            <v>3.6619999999999999</v>
          </cell>
          <cell r="D200" t="str">
            <v>Q2</v>
          </cell>
          <cell r="E200" t="str">
            <v>HEMATOLOGY -- SCIE</v>
          </cell>
          <cell r="F200" t="str">
            <v>23/76</v>
          </cell>
          <cell r="G200" t="str">
            <v>NO</v>
          </cell>
        </row>
        <row r="201">
          <cell r="B201" t="str">
            <v>1471-2407</v>
          </cell>
          <cell r="C201">
            <v>3.15</v>
          </cell>
          <cell r="D201" t="str">
            <v>Q3</v>
          </cell>
          <cell r="E201" t="str">
            <v>ONCOLOGY -- SCIE</v>
          </cell>
          <cell r="F201" t="str">
            <v>129/244</v>
          </cell>
          <cell r="G201" t="str">
            <v>NO</v>
          </cell>
        </row>
        <row r="202">
          <cell r="B202" t="str">
            <v>1471-2261</v>
          </cell>
          <cell r="C202">
            <v>2.0779999999999998</v>
          </cell>
          <cell r="D202" t="str">
            <v>Q3</v>
          </cell>
          <cell r="E202" t="str">
            <v>CARDIAC &amp; CARDIOVASCULAR SYSTEMS -- SCIE</v>
          </cell>
          <cell r="F202" t="str">
            <v>82/138</v>
          </cell>
          <cell r="G202" t="str">
            <v>NO</v>
          </cell>
        </row>
        <row r="203">
          <cell r="B203" t="str">
            <v>1471-2261</v>
          </cell>
          <cell r="C203">
            <v>2.0779999999999998</v>
          </cell>
          <cell r="D203" t="str">
            <v>Q3</v>
          </cell>
          <cell r="E203" t="str">
            <v>CARDIAC &amp; CARDIOVASCULAR SYSTEMS -- SCIE</v>
          </cell>
          <cell r="F203" t="str">
            <v>82 DE138</v>
          </cell>
          <cell r="G203" t="str">
            <v>NO</v>
          </cell>
        </row>
        <row r="204">
          <cell r="B204" t="str">
            <v>1472-6823</v>
          </cell>
          <cell r="C204">
            <v>1.994</v>
          </cell>
          <cell r="D204" t="str">
            <v>Q4</v>
          </cell>
          <cell r="E204" t="str">
            <v>ENDOCRINOLOGY &amp; METABOLISM -- SCIE</v>
          </cell>
          <cell r="F204" t="str">
            <v>115/143</v>
          </cell>
          <cell r="G204" t="str">
            <v>NO</v>
          </cell>
        </row>
        <row r="205">
          <cell r="B205" t="str">
            <v>1471-230X</v>
          </cell>
          <cell r="C205">
            <v>2.4889999999999999</v>
          </cell>
          <cell r="D205" t="str">
            <v>Q3</v>
          </cell>
          <cell r="E205" t="str">
            <v>GASTROENTEROLOGY &amp; HEPATOLOGY -- SCIE</v>
          </cell>
          <cell r="F205" t="str">
            <v>64/88</v>
          </cell>
          <cell r="G205" t="str">
            <v>NO</v>
          </cell>
        </row>
        <row r="206">
          <cell r="B206" t="str">
            <v>1471-2156</v>
          </cell>
          <cell r="C206">
            <v>2.5670000000000002</v>
          </cell>
          <cell r="D206" t="str">
            <v>Q3</v>
          </cell>
          <cell r="E206" t="str">
            <v>GENETICS &amp; HEREDITY -- SCIE</v>
          </cell>
          <cell r="F206" t="str">
            <v>102/178</v>
          </cell>
          <cell r="G206" t="str">
            <v>NO</v>
          </cell>
        </row>
        <row r="207">
          <cell r="B207" t="str">
            <v>1471-2318</v>
          </cell>
          <cell r="C207">
            <v>3.077</v>
          </cell>
          <cell r="D207" t="str">
            <v>Q2</v>
          </cell>
          <cell r="E207" t="str">
            <v>GERIATRICS &amp; GERONTOLOGY -- SCIE</v>
          </cell>
          <cell r="F207" t="str">
            <v>20/51</v>
          </cell>
          <cell r="G207" t="str">
            <v>NO</v>
          </cell>
        </row>
        <row r="208">
          <cell r="B208" t="str">
            <v>1472-6963</v>
          </cell>
          <cell r="C208">
            <v>1.978</v>
          </cell>
          <cell r="D208" t="str">
            <v>Q3</v>
          </cell>
          <cell r="E208" t="str">
            <v>HEALTH CARE SCIENCES &amp; SERVICES -- SCIE</v>
          </cell>
          <cell r="F208" t="str">
            <v>57/102</v>
          </cell>
          <cell r="G208" t="str">
            <v>NO</v>
          </cell>
        </row>
        <row r="209">
          <cell r="B209" t="str">
            <v>1471-2334</v>
          </cell>
          <cell r="C209">
            <v>2.6880000000000002</v>
          </cell>
          <cell r="D209" t="str">
            <v>Q3</v>
          </cell>
          <cell r="E209" t="str">
            <v>INFECTIOUS DISEASES -- SCIE</v>
          </cell>
          <cell r="F209" t="str">
            <v>52/92</v>
          </cell>
          <cell r="G209" t="str">
            <v>NO</v>
          </cell>
        </row>
        <row r="210">
          <cell r="B210" t="str">
            <v>1472-6920</v>
          </cell>
          <cell r="C210">
            <v>1.831</v>
          </cell>
          <cell r="D210" t="str">
            <v>Q2</v>
          </cell>
          <cell r="E210" t="str">
            <v>EDUCATION, SCIENTIFIC DISCIPLINES -- SCIE</v>
          </cell>
          <cell r="F210" t="str">
            <v>17/41</v>
          </cell>
          <cell r="G210" t="str">
            <v>NO</v>
          </cell>
        </row>
        <row r="211">
          <cell r="B211" t="str">
            <v>1471-2288</v>
          </cell>
          <cell r="C211">
            <v>3.0310000000000001</v>
          </cell>
          <cell r="D211" t="str">
            <v>Q1</v>
          </cell>
          <cell r="E211" t="str">
            <v>HEALTH CARE SCIENCES &amp; SERVICES -- SCIE</v>
          </cell>
          <cell r="F211" t="str">
            <v>24/102</v>
          </cell>
          <cell r="G211" t="str">
            <v>NO</v>
          </cell>
        </row>
        <row r="212">
          <cell r="B212" t="str">
            <v>1741-7015</v>
          </cell>
          <cell r="C212">
            <v>6.782</v>
          </cell>
          <cell r="D212" t="str">
            <v>Q1</v>
          </cell>
          <cell r="E212" t="str">
            <v>MEDICINE, GENERAL &amp; INTERNAL -- SCIE</v>
          </cell>
          <cell r="F212" t="str">
            <v>15/165</v>
          </cell>
          <cell r="G212" t="str">
            <v>SI</v>
          </cell>
        </row>
        <row r="213">
          <cell r="B213" t="str">
            <v>1471-2474</v>
          </cell>
          <cell r="C213">
            <v>1.879</v>
          </cell>
          <cell r="D213" t="str">
            <v>Q3</v>
          </cell>
          <cell r="E213" t="str">
            <v>ORTHOPEDICS -- SCIE</v>
          </cell>
          <cell r="F213" t="str">
            <v>44/82</v>
          </cell>
          <cell r="G213" t="str">
            <v>NO</v>
          </cell>
        </row>
        <row r="214">
          <cell r="B214" t="str">
            <v>1471-2474</v>
          </cell>
          <cell r="C214">
            <v>1.879</v>
          </cell>
          <cell r="D214" t="str">
            <v>Q3</v>
          </cell>
          <cell r="E214" t="str">
            <v>ORTHOPEDICS -- SCIE</v>
          </cell>
          <cell r="F214" t="str">
            <v>44/82</v>
          </cell>
          <cell r="G214" t="str">
            <v>NO</v>
          </cell>
        </row>
        <row r="215">
          <cell r="B215" t="str">
            <v>1471-2369</v>
          </cell>
          <cell r="C215">
            <v>1.913</v>
          </cell>
          <cell r="D215" t="str">
            <v>Q3</v>
          </cell>
          <cell r="E215" t="str">
            <v>UROLOGY &amp; NEPHROLOGY -- SCIE</v>
          </cell>
          <cell r="F215" t="str">
            <v>51/85</v>
          </cell>
          <cell r="G215" t="str">
            <v>NO</v>
          </cell>
        </row>
        <row r="216">
          <cell r="B216" t="str">
            <v>1471-2431</v>
          </cell>
          <cell r="C216">
            <v>1.909</v>
          </cell>
          <cell r="D216" t="str">
            <v>Q2</v>
          </cell>
          <cell r="E216" t="str">
            <v>PEDIATRICS -- SCIE</v>
          </cell>
          <cell r="F216" t="str">
            <v>59/128</v>
          </cell>
          <cell r="G216" t="str">
            <v>NO</v>
          </cell>
        </row>
        <row r="217">
          <cell r="B217" t="str">
            <v>1471-244X</v>
          </cell>
          <cell r="C217">
            <v>2.7040000000000002</v>
          </cell>
          <cell r="D217" t="str">
            <v>Q2</v>
          </cell>
          <cell r="E217" t="str">
            <v>PSYCHIATRY -- SCIE</v>
          </cell>
          <cell r="F217" t="str">
            <v>68/155</v>
          </cell>
          <cell r="G217" t="str">
            <v>NO</v>
          </cell>
        </row>
        <row r="218">
          <cell r="B218" t="str">
            <v>2050-7283</v>
          </cell>
          <cell r="C218" t="str">
            <v>NO TIENE</v>
          </cell>
          <cell r="D218" t="str">
            <v>NO TIENE</v>
          </cell>
          <cell r="E218" t="str">
            <v>NO TIENE</v>
          </cell>
          <cell r="F218" t="str">
            <v>NO TIENE</v>
          </cell>
          <cell r="G218" t="str">
            <v>NO</v>
          </cell>
        </row>
        <row r="219">
          <cell r="B219" t="str">
            <v>1471-2458</v>
          </cell>
          <cell r="C219">
            <v>2.5209999999999999</v>
          </cell>
          <cell r="D219" t="str">
            <v>Q2</v>
          </cell>
          <cell r="E219" t="str">
            <v>PUBLIC, ENVIRONMENTAL &amp; OCCUPATIONAL HEALTH -- SCIE</v>
          </cell>
          <cell r="F219" t="str">
            <v>70/193</v>
          </cell>
          <cell r="G219" t="str">
            <v>NO</v>
          </cell>
        </row>
        <row r="220">
          <cell r="B220" t="str">
            <v>1471-2466</v>
          </cell>
          <cell r="C220">
            <v>2.8130000000000002</v>
          </cell>
          <cell r="D220" t="str">
            <v>Q2</v>
          </cell>
          <cell r="E220" t="str">
            <v>RESPIRATORY SYSTEM -- SCIE</v>
          </cell>
          <cell r="F220" t="str">
            <v>28/64</v>
          </cell>
          <cell r="G220" t="str">
            <v>NO</v>
          </cell>
        </row>
        <row r="221">
          <cell r="B221" t="str">
            <v>1471-2490</v>
          </cell>
          <cell r="C221">
            <v>1.5920000000000001</v>
          </cell>
          <cell r="D221" t="str">
            <v>Q3</v>
          </cell>
          <cell r="E221" t="str">
            <v>UROLOGY &amp; NEPHROLOGY -- SCIE</v>
          </cell>
          <cell r="F221" t="str">
            <v>63/85</v>
          </cell>
          <cell r="G221" t="str">
            <v>NO</v>
          </cell>
        </row>
        <row r="222">
          <cell r="B222" t="str">
            <v>1757-790X</v>
          </cell>
          <cell r="C222" t="str">
            <v>NO TIENE</v>
          </cell>
          <cell r="D222" t="str">
            <v>NO TIENE</v>
          </cell>
          <cell r="E222" t="str">
            <v>NO TIENE</v>
          </cell>
          <cell r="F222" t="str">
            <v>NO TIENE</v>
          </cell>
          <cell r="G222" t="str">
            <v>NO</v>
          </cell>
        </row>
        <row r="223">
          <cell r="B223" t="str">
            <v>2044-6055</v>
          </cell>
          <cell r="C223">
            <v>2.496</v>
          </cell>
          <cell r="D223" t="str">
            <v>Q2</v>
          </cell>
          <cell r="E223" t="str">
            <v>MEDICINE, GENERAL &amp; INTERNAL -- SCIE</v>
          </cell>
          <cell r="F223" t="str">
            <v>52/165</v>
          </cell>
          <cell r="G223" t="str">
            <v>NO</v>
          </cell>
        </row>
        <row r="224">
          <cell r="B224" t="str">
            <v>2397-3269</v>
          </cell>
          <cell r="C224" t="str">
            <v>NO TIENE</v>
          </cell>
          <cell r="D224" t="str">
            <v>NO TIENE</v>
          </cell>
          <cell r="E224" t="str">
            <v>NO TIENE</v>
          </cell>
          <cell r="F224" t="str">
            <v>NO TIENE</v>
          </cell>
          <cell r="G224" t="str">
            <v>NO</v>
          </cell>
        </row>
        <row r="225">
          <cell r="B225" t="str">
            <v>2399-9772</v>
          </cell>
          <cell r="C225" t="str">
            <v>NO TIENE</v>
          </cell>
          <cell r="D225" t="str">
            <v>NO TIENE</v>
          </cell>
          <cell r="E225" t="str">
            <v>NO TIENE</v>
          </cell>
          <cell r="F225" t="str">
            <v>NO TIENE</v>
          </cell>
          <cell r="G225" t="str">
            <v>NO</v>
          </cell>
        </row>
        <row r="226">
          <cell r="B226" t="str">
            <v>2049-4394</v>
          </cell>
          <cell r="C226">
            <v>4.306</v>
          </cell>
          <cell r="D226" t="str">
            <v>Q1</v>
          </cell>
          <cell r="E226" t="str">
            <v>ORTHOPEDICS -- SCIE</v>
          </cell>
          <cell r="F226" t="str">
            <v>7 DE 82</v>
          </cell>
          <cell r="G226" t="str">
            <v>SI</v>
          </cell>
        </row>
        <row r="227">
          <cell r="B227" t="str">
            <v>0268-3369</v>
          </cell>
          <cell r="C227">
            <v>4.7249999999999996</v>
          </cell>
          <cell r="D227" t="str">
            <v>Q1</v>
          </cell>
          <cell r="E227" t="str">
            <v>TRANSPLANTATION -- SCIE</v>
          </cell>
          <cell r="F227" t="str">
            <v>3 DE 24</v>
          </cell>
          <cell r="G227" t="str">
            <v>NO</v>
          </cell>
        </row>
        <row r="228">
          <cell r="B228" t="str">
            <v>0006-8950</v>
          </cell>
          <cell r="C228">
            <v>11.337</v>
          </cell>
          <cell r="D228" t="str">
            <v>Q1</v>
          </cell>
          <cell r="E228" t="str">
            <v>CLINICAL NEUROLOGY -- SCIE</v>
          </cell>
          <cell r="F228" t="str">
            <v>6 DE 204</v>
          </cell>
          <cell r="G228" t="str">
            <v>SI</v>
          </cell>
        </row>
        <row r="229">
          <cell r="B229" t="str">
            <v>0387-7604</v>
          </cell>
          <cell r="C229">
            <v>1.504</v>
          </cell>
          <cell r="D229" t="str">
            <v>Q4</v>
          </cell>
          <cell r="E229" t="str">
            <v>CLINICAL NEUROLOGY -- SCIE</v>
          </cell>
          <cell r="F229" t="str">
            <v>168/204</v>
          </cell>
          <cell r="G229" t="str">
            <v>NO</v>
          </cell>
        </row>
        <row r="230">
          <cell r="B230" t="str">
            <v>2076-3425</v>
          </cell>
          <cell r="C230">
            <v>3.3319999999999999</v>
          </cell>
          <cell r="D230" t="str">
            <v>Q2</v>
          </cell>
          <cell r="E230" t="str">
            <v>NEUROSCIENCES -- SCIE</v>
          </cell>
          <cell r="F230" t="str">
            <v>113/271</v>
          </cell>
          <cell r="G230" t="str">
            <v>NO</v>
          </cell>
        </row>
        <row r="231">
          <cell r="B231" t="str">
            <v>0102-7638</v>
          </cell>
          <cell r="C231">
            <v>1.0529999999999999</v>
          </cell>
          <cell r="D231" t="str">
            <v>Q4</v>
          </cell>
          <cell r="E231" t="str">
            <v>CARDIAC &amp; CARDIOVASCULAR SYSTEMS -- SCIE</v>
          </cell>
          <cell r="F231" t="str">
            <v>128 DE138</v>
          </cell>
          <cell r="G231" t="str">
            <v>NO</v>
          </cell>
        </row>
        <row r="232">
          <cell r="B232" t="str">
            <v>1809-9246</v>
          </cell>
          <cell r="C232">
            <v>2.1</v>
          </cell>
          <cell r="D232" t="str">
            <v>Q2</v>
          </cell>
          <cell r="E232" t="str">
            <v>ORTHOPEDICS -- SCIE</v>
          </cell>
          <cell r="F232" t="str">
            <v>36/82</v>
          </cell>
          <cell r="G232" t="str">
            <v>NO</v>
          </cell>
        </row>
        <row r="233">
          <cell r="B233" t="str">
            <v>1413-3555</v>
          </cell>
          <cell r="C233">
            <v>2.1</v>
          </cell>
          <cell r="D233" t="str">
            <v>Q2</v>
          </cell>
          <cell r="E233" t="str">
            <v>ORTHOPEDICS -- SCIE</v>
          </cell>
          <cell r="F233" t="str">
            <v>36/82</v>
          </cell>
          <cell r="G233" t="str">
            <v>NO</v>
          </cell>
        </row>
        <row r="234">
          <cell r="B234" t="str">
            <v>0960-9776</v>
          </cell>
          <cell r="C234">
            <v>3.754</v>
          </cell>
          <cell r="D234" t="str">
            <v>Q1</v>
          </cell>
          <cell r="E234" t="str">
            <v>OBSTETRICS &amp; GYNECOLOGY -- SCIE</v>
          </cell>
          <cell r="F234" t="str">
            <v>10 DE 82</v>
          </cell>
          <cell r="G234" t="str">
            <v>NO</v>
          </cell>
        </row>
        <row r="235">
          <cell r="B235" t="str">
            <v>1465-542X</v>
          </cell>
          <cell r="C235">
            <v>4.9880000000000004</v>
          </cell>
          <cell r="D235" t="str">
            <v>Q2</v>
          </cell>
          <cell r="E235" t="str">
            <v>ONCOLOGY -- SCIE</v>
          </cell>
          <cell r="F235" t="str">
            <v>64/244</v>
          </cell>
          <cell r="G235" t="str">
            <v>NO</v>
          </cell>
        </row>
        <row r="236">
          <cell r="B236" t="str">
            <v>0167-6806</v>
          </cell>
          <cell r="C236">
            <v>3.831</v>
          </cell>
          <cell r="D236" t="str">
            <v>Q2</v>
          </cell>
          <cell r="E236" t="str">
            <v>ONCOLOGY -- SCIE</v>
          </cell>
          <cell r="F236" t="str">
            <v>93/244</v>
          </cell>
          <cell r="G236" t="str">
            <v>NO</v>
          </cell>
        </row>
        <row r="237">
          <cell r="B237" t="str">
            <v>0007-0912</v>
          </cell>
          <cell r="C237">
            <v>6.88</v>
          </cell>
          <cell r="D237" t="str">
            <v>Q1</v>
          </cell>
          <cell r="E237" t="str">
            <v>ANESTHESIOLOGY -- SCIE</v>
          </cell>
          <cell r="F237" t="str">
            <v>3 DE 32</v>
          </cell>
          <cell r="G237" t="str">
            <v>SI</v>
          </cell>
        </row>
        <row r="238">
          <cell r="B238" t="str">
            <v>0007-0920</v>
          </cell>
          <cell r="C238">
            <v>5.7910000000000004</v>
          </cell>
          <cell r="D238" t="str">
            <v>Q1</v>
          </cell>
          <cell r="E238" t="str">
            <v>ONCOLOGY -- SCIE</v>
          </cell>
          <cell r="F238" t="str">
            <v>45/244</v>
          </cell>
          <cell r="G238" t="str">
            <v>NO</v>
          </cell>
        </row>
        <row r="239">
          <cell r="B239" t="str">
            <v>0306-5251</v>
          </cell>
          <cell r="C239">
            <v>3.74</v>
          </cell>
          <cell r="D239" t="str">
            <v>Q2</v>
          </cell>
          <cell r="E239" t="str">
            <v>PHARMACOLOGY &amp; PHARMACY -- SCIE</v>
          </cell>
          <cell r="F239" t="str">
            <v>71/270</v>
          </cell>
          <cell r="G239" t="str">
            <v>NO</v>
          </cell>
        </row>
        <row r="240">
          <cell r="B240" t="str">
            <v>0007-0963</v>
          </cell>
          <cell r="C240">
            <v>7</v>
          </cell>
          <cell r="D240" t="str">
            <v>Q1</v>
          </cell>
          <cell r="E240" t="str">
            <v>DERMATOLOGY -- SCIE</v>
          </cell>
          <cell r="F240" t="str">
            <v>4 DE 68</v>
          </cell>
          <cell r="G240" t="str">
            <v>SI</v>
          </cell>
        </row>
        <row r="241">
          <cell r="B241" t="str">
            <v>0007-1048</v>
          </cell>
          <cell r="C241">
            <v>5.5179999999999998</v>
          </cell>
          <cell r="D241" t="str">
            <v>Q1</v>
          </cell>
          <cell r="E241" t="str">
            <v>HEMATOLOGY -- SCIE</v>
          </cell>
          <cell r="F241" t="str">
            <v>14/76</v>
          </cell>
          <cell r="G241" t="str">
            <v>NO</v>
          </cell>
        </row>
        <row r="242">
          <cell r="B242" t="str">
            <v>0268-8697</v>
          </cell>
          <cell r="C242">
            <v>1.29</v>
          </cell>
          <cell r="D242" t="str">
            <v>Q4</v>
          </cell>
          <cell r="E242" t="str">
            <v>CLINICAL NEUROLOGY -- SCIE</v>
          </cell>
          <cell r="F242" t="str">
            <v>158/210</v>
          </cell>
          <cell r="G242" t="str">
            <v>NO</v>
          </cell>
        </row>
        <row r="243">
          <cell r="B243" t="str">
            <v>0007-1145</v>
          </cell>
          <cell r="C243">
            <v>3.3340000000000001</v>
          </cell>
          <cell r="D243" t="str">
            <v>Q2</v>
          </cell>
          <cell r="E243" t="str">
            <v>NUTRITION &amp; DIETETICS -- SCIE</v>
          </cell>
          <cell r="F243" t="str">
            <v>40/89</v>
          </cell>
          <cell r="G243" t="str">
            <v>NO</v>
          </cell>
        </row>
        <row r="244">
          <cell r="B244" t="str">
            <v>1475-2662</v>
          </cell>
          <cell r="C244">
            <v>3.3340000000000001</v>
          </cell>
          <cell r="D244" t="str">
            <v>Q2</v>
          </cell>
          <cell r="E244" t="str">
            <v>NUTRITION &amp; DIETETICS -- SCIE</v>
          </cell>
          <cell r="F244" t="str">
            <v>40/89</v>
          </cell>
          <cell r="G244" t="str">
            <v>NO</v>
          </cell>
        </row>
        <row r="245">
          <cell r="B245" t="str">
            <v>0007-1161</v>
          </cell>
          <cell r="C245">
            <v>3.6110000000000002</v>
          </cell>
          <cell r="D245" t="str">
            <v>Q1</v>
          </cell>
          <cell r="E245" t="str">
            <v>OPHTHALMOLOGY -- SCIE</v>
          </cell>
          <cell r="F245" t="str">
            <v>9 DE 60</v>
          </cell>
          <cell r="G245" t="str">
            <v>NO</v>
          </cell>
        </row>
        <row r="246">
          <cell r="B246" t="str">
            <v>0266-4356</v>
          </cell>
          <cell r="C246">
            <v>1.0609999999999999</v>
          </cell>
          <cell r="D246" t="str">
            <v>Q4</v>
          </cell>
          <cell r="E246" t="str">
            <v>DENTISTRY, ORAL SURGERY &amp; MEDICINE -- SCIE</v>
          </cell>
          <cell r="F246" t="str">
            <v>81/91</v>
          </cell>
          <cell r="G246" t="str">
            <v>NO</v>
          </cell>
        </row>
        <row r="247">
          <cell r="B247" t="str">
            <v>1532-1940</v>
          </cell>
          <cell r="C247">
            <v>1.0609999999999999</v>
          </cell>
          <cell r="D247" t="str">
            <v>Q4</v>
          </cell>
          <cell r="E247" t="str">
            <v>DENTISTRY, ORAL SURGERY &amp; MEDICINE -- SCIE</v>
          </cell>
          <cell r="F247" t="str">
            <v>81/91</v>
          </cell>
          <cell r="G247" t="str">
            <v>NO</v>
          </cell>
        </row>
        <row r="248">
          <cell r="B248" t="str">
            <v>0007-1188</v>
          </cell>
          <cell r="C248">
            <v>7.73</v>
          </cell>
          <cell r="D248" t="str">
            <v>Q1</v>
          </cell>
          <cell r="E248" t="str">
            <v>PHARMACOLOGY &amp; PHARMACY -- SCIE</v>
          </cell>
          <cell r="F248" t="str">
            <v>9/270</v>
          </cell>
          <cell r="G248" t="str">
            <v>SI</v>
          </cell>
        </row>
        <row r="249">
          <cell r="B249" t="str">
            <v>0306-3674</v>
          </cell>
          <cell r="C249">
            <v>12.68</v>
          </cell>
          <cell r="D249" t="str">
            <v>Q1</v>
          </cell>
          <cell r="E249" t="str">
            <v>SPORT SCIENCES -- SCIE</v>
          </cell>
          <cell r="F249" t="str">
            <v>1 DE 85</v>
          </cell>
          <cell r="G249" t="str">
            <v>SI</v>
          </cell>
        </row>
        <row r="250">
          <cell r="B250" t="str">
            <v>0305-4179</v>
          </cell>
          <cell r="C250">
            <v>2.0659999999999998</v>
          </cell>
          <cell r="D250" t="str">
            <v>Q2</v>
          </cell>
          <cell r="E250" t="str">
            <v>SURGERY -- SCIE</v>
          </cell>
          <cell r="F250" t="str">
            <v>91/210</v>
          </cell>
          <cell r="G250" t="str">
            <v>NO</v>
          </cell>
        </row>
        <row r="251">
          <cell r="B251" t="str">
            <v>1879-1409</v>
          </cell>
          <cell r="C251">
            <v>2.0659999999999998</v>
          </cell>
          <cell r="D251" t="str">
            <v>Q2</v>
          </cell>
          <cell r="E251" t="str">
            <v>SURGERY -- SCIE</v>
          </cell>
          <cell r="F251" t="str">
            <v>91/210</v>
          </cell>
          <cell r="G251" t="str">
            <v>NO</v>
          </cell>
        </row>
        <row r="252">
          <cell r="B252" t="str">
            <v>0007-9235</v>
          </cell>
          <cell r="C252">
            <v>292.27800000000002</v>
          </cell>
          <cell r="D252" t="str">
            <v>Q1</v>
          </cell>
          <cell r="E252" t="str">
            <v>ONCOLOGY -- SCIE</v>
          </cell>
          <cell r="F252" t="str">
            <v>1/244</v>
          </cell>
          <cell r="G252" t="str">
            <v>SI</v>
          </cell>
        </row>
        <row r="253">
          <cell r="B253" t="str">
            <v>0171-967X</v>
          </cell>
          <cell r="C253">
            <v>3.423</v>
          </cell>
          <cell r="D253" t="str">
            <v>Q2</v>
          </cell>
          <cell r="E253" t="str">
            <v>ENDOCRINOLOGY &amp; METABOLISM -- SCIE</v>
          </cell>
          <cell r="F253" t="str">
            <v>59/143</v>
          </cell>
          <cell r="G253" t="str">
            <v>NO</v>
          </cell>
        </row>
        <row r="254">
          <cell r="B254" t="str">
            <v>0008-3984</v>
          </cell>
          <cell r="C254">
            <v>0.83399999999999996</v>
          </cell>
          <cell r="D254" t="str">
            <v>Q3</v>
          </cell>
          <cell r="E254" t="str">
            <v>AGRICULTURE, DAIRY &amp; ANIMAL SCIENCE -- SCIE</v>
          </cell>
          <cell r="F254" t="str">
            <v>46/63</v>
          </cell>
          <cell r="G254" t="str">
            <v>NO</v>
          </cell>
        </row>
        <row r="255">
          <cell r="B255" t="str">
            <v>0828-282X</v>
          </cell>
          <cell r="C255">
            <v>5</v>
          </cell>
          <cell r="D255" t="str">
            <v>Q1</v>
          </cell>
          <cell r="E255" t="str">
            <v>CARDIAC &amp; CARDIOVASCULAR SYSTEMS -- SCIE</v>
          </cell>
          <cell r="F255" t="str">
            <v>27/138</v>
          </cell>
          <cell r="G255" t="str">
            <v>NO</v>
          </cell>
        </row>
        <row r="256">
          <cell r="B256" t="str">
            <v>0828-282X</v>
          </cell>
          <cell r="C256">
            <v>5.234</v>
          </cell>
          <cell r="D256" t="str">
            <v>Q1</v>
          </cell>
          <cell r="E256" t="str">
            <v>CARDIAC &amp; CARDIOVASCULAR SYSTEMS -- SCIE</v>
          </cell>
          <cell r="F256" t="str">
            <v>25 DE138</v>
          </cell>
          <cell r="G256" t="str">
            <v>NO</v>
          </cell>
        </row>
        <row r="257">
          <cell r="B257" t="str">
            <v>1497-0015</v>
          </cell>
          <cell r="C257">
            <v>3.3130000000000002</v>
          </cell>
          <cell r="D257" t="str">
            <v>Q2</v>
          </cell>
          <cell r="E257" t="str">
            <v>PSYCHIATRY -- SCIE</v>
          </cell>
          <cell r="F257" t="str">
            <v>54/155</v>
          </cell>
          <cell r="G257" t="str">
            <v>NO</v>
          </cell>
        </row>
        <row r="258">
          <cell r="B258" t="str">
            <v>0008-543X</v>
          </cell>
          <cell r="C258" t="str">
            <v>NO TIENE</v>
          </cell>
          <cell r="D258" t="str">
            <v>NO TIENE</v>
          </cell>
          <cell r="E258" t="str">
            <v>NO TIENE</v>
          </cell>
          <cell r="F258" t="str">
            <v>NO TIENE</v>
          </cell>
          <cell r="G258" t="str">
            <v>NO</v>
          </cell>
        </row>
        <row r="259">
          <cell r="B259" t="str">
            <v>0344-5704</v>
          </cell>
          <cell r="C259">
            <v>2.9670000000000001</v>
          </cell>
          <cell r="D259" t="str">
            <v>Q2</v>
          </cell>
          <cell r="E259" t="str">
            <v>PHARMACOLOGY &amp; PHARMACY -- SCIE</v>
          </cell>
          <cell r="F259" t="str">
            <v>113/270</v>
          </cell>
          <cell r="G259" t="str">
            <v>NO</v>
          </cell>
        </row>
        <row r="260">
          <cell r="B260" t="str">
            <v>0929-1903</v>
          </cell>
          <cell r="C260">
            <v>4.5339999999999998</v>
          </cell>
          <cell r="D260" t="str">
            <v>Q1</v>
          </cell>
          <cell r="E260" t="str">
            <v>GENETICS &amp; HEREDITY -- SCIE</v>
          </cell>
          <cell r="F260" t="str">
            <v>33/177</v>
          </cell>
          <cell r="G260" t="str">
            <v>NO</v>
          </cell>
        </row>
        <row r="261">
          <cell r="B261" t="str">
            <v>2045-7634</v>
          </cell>
          <cell r="C261">
            <v>3.4910000000000001</v>
          </cell>
          <cell r="D261" t="str">
            <v>Q2</v>
          </cell>
          <cell r="E261" t="str">
            <v>ONCOLOGY -- SCIE</v>
          </cell>
          <cell r="F261" t="str">
            <v>111/244</v>
          </cell>
          <cell r="G261" t="str">
            <v>NO</v>
          </cell>
        </row>
        <row r="262">
          <cell r="B262" t="str">
            <v>0008-5472</v>
          </cell>
          <cell r="C262">
            <v>9.7270000000000003</v>
          </cell>
          <cell r="D262" t="str">
            <v>Q1</v>
          </cell>
          <cell r="E262" t="str">
            <v>ONCOLOGY -- SCIE</v>
          </cell>
          <cell r="F262" t="str">
            <v>19/244</v>
          </cell>
          <cell r="G262" t="str">
            <v>SI</v>
          </cell>
        </row>
        <row r="263">
          <cell r="B263" t="str">
            <v>2072-6694</v>
          </cell>
          <cell r="C263">
            <v>6.1260000000000003</v>
          </cell>
          <cell r="D263" t="str">
            <v>Q1</v>
          </cell>
          <cell r="E263" t="str">
            <v>ONCOLOGY -- SCIE</v>
          </cell>
          <cell r="F263" t="str">
            <v>37/244</v>
          </cell>
          <cell r="G263" t="str">
            <v>NO</v>
          </cell>
        </row>
        <row r="264">
          <cell r="B264" t="str">
            <v>0144-8617</v>
          </cell>
          <cell r="C264">
            <v>7.1820000000000004</v>
          </cell>
          <cell r="D264" t="str">
            <v>Q1</v>
          </cell>
          <cell r="E264" t="str">
            <v>CHEMISTRY, ORGANIC -- SCIE</v>
          </cell>
          <cell r="F264" t="str">
            <v>2 DE 57</v>
          </cell>
          <cell r="G264" t="str">
            <v>NO</v>
          </cell>
        </row>
        <row r="265">
          <cell r="B265" t="str">
            <v>0008-6312</v>
          </cell>
          <cell r="C265">
            <v>1.7909999999999999</v>
          </cell>
          <cell r="D265" t="str">
            <v>Q3</v>
          </cell>
          <cell r="E265" t="str">
            <v>CARDIAC &amp; CARDIOVASCULAR SYSTEMS -- SCIE</v>
          </cell>
          <cell r="F265" t="str">
            <v>93/138</v>
          </cell>
          <cell r="G265" t="str">
            <v>NO</v>
          </cell>
        </row>
        <row r="266">
          <cell r="B266" t="str">
            <v>0008-6312</v>
          </cell>
          <cell r="C266">
            <v>1.7909999999999999</v>
          </cell>
          <cell r="D266" t="str">
            <v>Q3</v>
          </cell>
          <cell r="E266" t="str">
            <v>CARDIAC &amp; CARDIOVASCULAR SYSTEMS -- SCIE</v>
          </cell>
          <cell r="F266" t="str">
            <v>93 DE138</v>
          </cell>
          <cell r="G266" t="str">
            <v>NO</v>
          </cell>
        </row>
        <row r="267">
          <cell r="B267" t="str">
            <v>0733-8651</v>
          </cell>
          <cell r="C267">
            <v>1.8109999999999999</v>
          </cell>
          <cell r="D267" t="str">
            <v>Q3</v>
          </cell>
          <cell r="E267" t="str">
            <v>CARDIAC &amp; CARDIOVASCULAR SYSTEMS -- SCIE</v>
          </cell>
          <cell r="F267" t="str">
            <v>92 DE138</v>
          </cell>
          <cell r="G267" t="str">
            <v>NO</v>
          </cell>
        </row>
        <row r="268">
          <cell r="B268" t="str">
            <v>1061-5377</v>
          </cell>
          <cell r="C268">
            <v>1.8160000000000001</v>
          </cell>
          <cell r="D268" t="str">
            <v>Q3</v>
          </cell>
          <cell r="E268" t="str">
            <v>CARDIAC &amp; CARDIOVASCULAR SYSTEMS -- SCIE</v>
          </cell>
          <cell r="F268" t="str">
            <v>91 DE138</v>
          </cell>
          <cell r="G268" t="str">
            <v>NO</v>
          </cell>
        </row>
        <row r="269">
          <cell r="B269" t="str">
            <v>1047-9511</v>
          </cell>
          <cell r="C269">
            <v>1</v>
          </cell>
          <cell r="D269" t="str">
            <v>Q4</v>
          </cell>
          <cell r="E269" t="str">
            <v>CARDIAC &amp; CARDIOVASCULAR SYSTEMS -- SCIE</v>
          </cell>
          <cell r="F269" t="str">
            <v>131 DE138</v>
          </cell>
          <cell r="G269" t="str">
            <v>NO</v>
          </cell>
        </row>
        <row r="270">
          <cell r="B270" t="str">
            <v>1897-5593</v>
          </cell>
          <cell r="C270">
            <v>1.669</v>
          </cell>
          <cell r="D270" t="str">
            <v>Q3</v>
          </cell>
          <cell r="E270" t="str">
            <v>CARDIAC &amp; CARDIOVASCULAR SYSTEMS -- SCIE</v>
          </cell>
          <cell r="F270" t="str">
            <v>100/138</v>
          </cell>
          <cell r="G270" t="str">
            <v>NO</v>
          </cell>
        </row>
        <row r="271">
          <cell r="B271" t="str">
            <v>1897-5593</v>
          </cell>
          <cell r="C271">
            <v>1.669</v>
          </cell>
          <cell r="D271" t="str">
            <v>Q3</v>
          </cell>
          <cell r="E271" t="str">
            <v>CARDIAC &amp; CARDIOVASCULAR SYSTEMS -- SCIE</v>
          </cell>
          <cell r="F271" t="str">
            <v>100 DE138</v>
          </cell>
          <cell r="G271" t="str">
            <v>NO</v>
          </cell>
        </row>
        <row r="272">
          <cell r="B272" t="str">
            <v>2090-8016</v>
          </cell>
          <cell r="C272">
            <v>1.292</v>
          </cell>
          <cell r="D272" t="str">
            <v>Q4</v>
          </cell>
          <cell r="E272" t="str">
            <v>CARDIAC &amp; CARDIOVASCULAR SYSTEMS -- SCIE</v>
          </cell>
          <cell r="F272" t="str">
            <v>118 DE138</v>
          </cell>
          <cell r="G272" t="str">
            <v>NO</v>
          </cell>
        </row>
        <row r="273">
          <cell r="B273" t="str">
            <v>1664-3828</v>
          </cell>
          <cell r="C273">
            <v>1.754</v>
          </cell>
          <cell r="D273" t="str">
            <v>Q3</v>
          </cell>
          <cell r="E273" t="str">
            <v>CARDIAC &amp; CARDIOVASCULAR SYSTEMS -- SCIE</v>
          </cell>
          <cell r="F273" t="str">
            <v>97 DE138</v>
          </cell>
          <cell r="G273" t="str">
            <v>NO</v>
          </cell>
        </row>
        <row r="274">
          <cell r="B274" t="str">
            <v>2212-4063</v>
          </cell>
          <cell r="C274" t="str">
            <v>NO TIENE</v>
          </cell>
          <cell r="D274" t="str">
            <v>NO TIENE</v>
          </cell>
          <cell r="E274" t="str">
            <v>NO TIENE</v>
          </cell>
          <cell r="F274" t="str">
            <v>NO TIENE</v>
          </cell>
          <cell r="G274" t="str">
            <v>NO</v>
          </cell>
        </row>
        <row r="275">
          <cell r="B275" t="str">
            <v>0174-1551</v>
          </cell>
          <cell r="C275">
            <v>2.0339999999999998</v>
          </cell>
          <cell r="D275" t="str">
            <v>Q3</v>
          </cell>
          <cell r="E275" t="str">
            <v>CARDIAC &amp; CARDIOVASCULAR SYSTEMS -- SCIE</v>
          </cell>
          <cell r="F275" t="str">
            <v>86 DE138</v>
          </cell>
          <cell r="G275" t="str">
            <v>NO</v>
          </cell>
        </row>
        <row r="276">
          <cell r="B276" t="str">
            <v>1475-2840</v>
          </cell>
          <cell r="C276">
            <v>7.3319999999999999</v>
          </cell>
          <cell r="D276" t="str">
            <v>Q1</v>
          </cell>
          <cell r="E276" t="str">
            <v>ENDOCRINOLOGY &amp; METABOLISM -- SCIE</v>
          </cell>
          <cell r="F276" t="str">
            <v>11/143</v>
          </cell>
          <cell r="G276" t="str">
            <v>SI</v>
          </cell>
        </row>
        <row r="277">
          <cell r="B277" t="str">
            <v>****-****</v>
          </cell>
          <cell r="C277">
            <v>7.3319999999999999</v>
          </cell>
          <cell r="D277" t="str">
            <v>Q1</v>
          </cell>
          <cell r="E277" t="str">
            <v>CARDIAC &amp; CARDIOVASCULAR SYSTEMS -- SCIE</v>
          </cell>
          <cell r="F277" t="str">
            <v>14 DE138</v>
          </cell>
          <cell r="G277" t="str">
            <v>NO</v>
          </cell>
        </row>
        <row r="278">
          <cell r="B278" t="str">
            <v>2223-3652</v>
          </cell>
          <cell r="C278">
            <v>2.6150000000000002</v>
          </cell>
          <cell r="D278" t="str">
            <v>Q2</v>
          </cell>
          <cell r="E278" t="str">
            <v>CARDIAC &amp; CARDIOVASCULAR SYSTEMS -- SCIE</v>
          </cell>
          <cell r="F278" t="str">
            <v>61 DE138</v>
          </cell>
          <cell r="G278" t="str">
            <v>NO</v>
          </cell>
        </row>
        <row r="279">
          <cell r="B279" t="str">
            <v>0920-3206</v>
          </cell>
          <cell r="C279">
            <v>4.069</v>
          </cell>
          <cell r="D279" t="str">
            <v>Q2</v>
          </cell>
          <cell r="E279" t="str">
            <v>CARDIAC &amp; CARDIOVASCULAR SYSTEMS -- SCIE</v>
          </cell>
          <cell r="F279" t="str">
            <v>37 DE138</v>
          </cell>
          <cell r="G279" t="str">
            <v>NO</v>
          </cell>
        </row>
        <row r="280">
          <cell r="B280" t="str">
            <v>1869-408X</v>
          </cell>
          <cell r="C280">
            <v>1.7709999999999999</v>
          </cell>
          <cell r="D280" t="str">
            <v>Q3</v>
          </cell>
          <cell r="E280" t="str">
            <v>CARDIAC &amp; CARDIOVASCULAR SYSTEMS -- SCIE</v>
          </cell>
          <cell r="F280" t="str">
            <v>94 DE138</v>
          </cell>
          <cell r="G280" t="str">
            <v>NO</v>
          </cell>
        </row>
        <row r="281">
          <cell r="B281" t="str">
            <v>1995-1892</v>
          </cell>
          <cell r="C281">
            <v>0.89700000000000002</v>
          </cell>
          <cell r="D281" t="str">
            <v>Q4</v>
          </cell>
          <cell r="E281" t="str">
            <v>CARDIAC &amp; CARDIOVASCULAR SYSTEMS -- SCIE</v>
          </cell>
          <cell r="F281" t="str">
            <v>134 DE138</v>
          </cell>
          <cell r="G281" t="str">
            <v>NO</v>
          </cell>
        </row>
        <row r="282">
          <cell r="B282" t="str">
            <v>1054-8807</v>
          </cell>
          <cell r="C282">
            <v>1.756</v>
          </cell>
          <cell r="D282" t="str">
            <v>Q3</v>
          </cell>
          <cell r="E282" t="str">
            <v>CARDIAC &amp; CARDIOVASCULAR SYSTEMS -- SCIE</v>
          </cell>
          <cell r="F282" t="str">
            <v>96 DE138</v>
          </cell>
          <cell r="G282" t="str">
            <v>NO</v>
          </cell>
        </row>
        <row r="283">
          <cell r="B283" t="str">
            <v>0008-6363</v>
          </cell>
          <cell r="C283">
            <v>8.1679999999999993</v>
          </cell>
          <cell r="D283" t="str">
            <v>Q1</v>
          </cell>
          <cell r="E283" t="str">
            <v>CARDIAC &amp; CARDIOVASCULAR SYSTEMS -- SCIE</v>
          </cell>
          <cell r="F283" t="str">
            <v>12 DE138</v>
          </cell>
          <cell r="G283" t="str">
            <v>SI</v>
          </cell>
        </row>
        <row r="284">
          <cell r="B284" t="str">
            <v>1553-8389</v>
          </cell>
          <cell r="C284" t="str">
            <v>NO TIENE</v>
          </cell>
          <cell r="D284" t="str">
            <v>NO TIENE</v>
          </cell>
          <cell r="E284" t="str">
            <v>NO TIENE</v>
          </cell>
          <cell r="F284" t="str">
            <v>NO TIENE</v>
          </cell>
          <cell r="G284" t="str">
            <v>NO</v>
          </cell>
        </row>
        <row r="285">
          <cell r="B285" t="str">
            <v>1755-5914</v>
          </cell>
          <cell r="C285">
            <v>2.5379999999999998</v>
          </cell>
          <cell r="D285" t="str">
            <v>Q2</v>
          </cell>
          <cell r="E285" t="str">
            <v>CARDIAC &amp; CARDIOVASCULAR SYSTEMS -- SCIE</v>
          </cell>
          <cell r="F285" t="str">
            <v>65 DE138</v>
          </cell>
          <cell r="G285" t="str">
            <v>NO</v>
          </cell>
        </row>
        <row r="286">
          <cell r="B286" t="str">
            <v>1530-7905</v>
          </cell>
          <cell r="C286">
            <v>2.2839999999999998</v>
          </cell>
          <cell r="D286" t="str">
            <v>Q3</v>
          </cell>
          <cell r="E286" t="str">
            <v>CARDIAC &amp; CARDIOVASCULAR SYSTEMS -- SCIE</v>
          </cell>
          <cell r="F286" t="str">
            <v>74 DE138</v>
          </cell>
          <cell r="G286" t="str">
            <v>NO</v>
          </cell>
        </row>
        <row r="287">
          <cell r="B287" t="str">
            <v>****-****</v>
          </cell>
          <cell r="C287">
            <v>2.0510000000000002</v>
          </cell>
          <cell r="D287" t="str">
            <v>Q3</v>
          </cell>
          <cell r="E287" t="str">
            <v>CARDIAC &amp; CARDIOVASCULAR SYSTEMS -- SCIE</v>
          </cell>
          <cell r="F287" t="str">
            <v>84 DE138</v>
          </cell>
          <cell r="G287" t="str">
            <v>NO</v>
          </cell>
        </row>
        <row r="288">
          <cell r="B288" t="str">
            <v>2090-6544</v>
          </cell>
          <cell r="C288" t="str">
            <v>NO TIENE</v>
          </cell>
          <cell r="D288" t="str">
            <v>NO TIENE</v>
          </cell>
          <cell r="E288" t="str">
            <v>NO TIENE</v>
          </cell>
          <cell r="F288" t="str">
            <v>NO TIENE</v>
          </cell>
          <cell r="G288" t="str">
            <v>NO</v>
          </cell>
        </row>
        <row r="289">
          <cell r="B289" t="str">
            <v>1662-6575</v>
          </cell>
          <cell r="C289" t="str">
            <v>NO TIENE</v>
          </cell>
          <cell r="D289" t="str">
            <v>NO TIENE</v>
          </cell>
          <cell r="E289" t="str">
            <v>NO TIENE</v>
          </cell>
          <cell r="F289" t="str">
            <v>NO TIENE</v>
          </cell>
          <cell r="G289" t="str">
            <v>NO</v>
          </cell>
        </row>
        <row r="290">
          <cell r="B290" t="str">
            <v>2090-6803</v>
          </cell>
          <cell r="C290" t="str">
            <v>NO TIENE</v>
          </cell>
          <cell r="D290" t="str">
            <v>NO TIENE</v>
          </cell>
          <cell r="E290" t="str">
            <v>NO TIENE</v>
          </cell>
          <cell r="F290" t="str">
            <v>NO TIENE</v>
          </cell>
          <cell r="G290" t="str">
            <v>NO</v>
          </cell>
        </row>
        <row r="291">
          <cell r="B291" t="str">
            <v>1522-1946</v>
          </cell>
          <cell r="C291">
            <v>2.044</v>
          </cell>
          <cell r="D291" t="str">
            <v>Q3</v>
          </cell>
          <cell r="E291" t="str">
            <v>CARDIAC &amp; CARDIOVASCULAR SYSTEMS -- SCIE</v>
          </cell>
          <cell r="F291" t="str">
            <v>85/138</v>
          </cell>
          <cell r="G291" t="str">
            <v>NO</v>
          </cell>
        </row>
        <row r="292">
          <cell r="B292" t="str">
            <v>1522-1946</v>
          </cell>
          <cell r="C292">
            <v>2.044</v>
          </cell>
          <cell r="D292" t="str">
            <v>Q3</v>
          </cell>
          <cell r="E292" t="str">
            <v>CARDIAC &amp; CARDIOVASCULAR SYSTEMS -- SCIE</v>
          </cell>
          <cell r="F292" t="str">
            <v>85 DE138</v>
          </cell>
          <cell r="G292" t="str">
            <v>NO</v>
          </cell>
        </row>
        <row r="293">
          <cell r="B293" t="str">
            <v>1522-726X</v>
          </cell>
          <cell r="C293">
            <v>2.044</v>
          </cell>
          <cell r="D293" t="str">
            <v>Q3</v>
          </cell>
          <cell r="E293" t="str">
            <v>CARDIAC &amp; CARDIOVASCULAR SYSTEMS -- SCIE</v>
          </cell>
          <cell r="F293" t="str">
            <v>85/138</v>
          </cell>
          <cell r="G293" t="str">
            <v>NO</v>
          </cell>
        </row>
        <row r="294">
          <cell r="B294" t="str">
            <v>0092-8674</v>
          </cell>
          <cell r="C294">
            <v>38.637</v>
          </cell>
          <cell r="D294" t="str">
            <v>Q1</v>
          </cell>
          <cell r="E294" t="str">
            <v>CELL BIOLOGY -- SCIE</v>
          </cell>
          <cell r="F294" t="str">
            <v>2/195</v>
          </cell>
          <cell r="G294" t="str">
            <v>SI</v>
          </cell>
        </row>
        <row r="295">
          <cell r="B295" t="str">
            <v>2045-3701</v>
          </cell>
          <cell r="C295">
            <v>5.0259999999999998</v>
          </cell>
          <cell r="D295" t="str">
            <v>Q1</v>
          </cell>
          <cell r="E295" t="str">
            <v>BIOCHEMISTRY &amp; MOLECULAR BIOLOGY -- SCIE</v>
          </cell>
          <cell r="F295" t="str">
            <v>55/297</v>
          </cell>
          <cell r="G295" t="str">
            <v>NO</v>
          </cell>
        </row>
        <row r="296">
          <cell r="B296" t="str">
            <v>0143-4160</v>
          </cell>
          <cell r="C296">
            <v>4.8739999999999997</v>
          </cell>
          <cell r="D296" t="str">
            <v>Q2</v>
          </cell>
          <cell r="E296" t="str">
            <v>CELL BIOLOGY -- SCIE</v>
          </cell>
          <cell r="F296" t="str">
            <v>60/195</v>
          </cell>
          <cell r="G296" t="str">
            <v>NO</v>
          </cell>
        </row>
        <row r="297">
          <cell r="B297" t="str">
            <v>2041-4889</v>
          </cell>
          <cell r="C297">
            <v>6.3040000000000003</v>
          </cell>
          <cell r="D297" t="str">
            <v>Q1</v>
          </cell>
          <cell r="E297" t="str">
            <v>CELL BIOLOGY -- SCIE</v>
          </cell>
          <cell r="F297" t="str">
            <v>40/195</v>
          </cell>
          <cell r="G297" t="str">
            <v>NO</v>
          </cell>
        </row>
        <row r="298">
          <cell r="B298" t="str">
            <v>1350-9047</v>
          </cell>
          <cell r="C298">
            <v>10.717000000000001</v>
          </cell>
          <cell r="D298" t="str">
            <v>Q1</v>
          </cell>
          <cell r="E298" t="str">
            <v>CELL BIOLOGY -- SCIE</v>
          </cell>
          <cell r="F298" t="str">
            <v>17/195</v>
          </cell>
          <cell r="G298" t="str">
            <v>SI</v>
          </cell>
        </row>
        <row r="299">
          <cell r="B299" t="str">
            <v>1550-4131</v>
          </cell>
          <cell r="C299">
            <v>21.567</v>
          </cell>
          <cell r="D299" t="str">
            <v>Q1</v>
          </cell>
          <cell r="E299" t="str">
            <v>CELL BIOLOGY -- SCIE</v>
          </cell>
          <cell r="F299" t="str">
            <v>5 DE 195</v>
          </cell>
          <cell r="G299" t="str">
            <v>SI</v>
          </cell>
        </row>
        <row r="300">
          <cell r="B300" t="str">
            <v>2211-1247</v>
          </cell>
          <cell r="C300">
            <v>8.109</v>
          </cell>
          <cell r="D300" t="str">
            <v>Q1</v>
          </cell>
          <cell r="E300" t="str">
            <v>CELL BIOLOGY -- SCIE</v>
          </cell>
          <cell r="F300" t="str">
            <v>30/195</v>
          </cell>
          <cell r="G300" t="str">
            <v>NO</v>
          </cell>
        </row>
        <row r="301">
          <cell r="B301" t="str">
            <v>2073-4409</v>
          </cell>
          <cell r="C301">
            <v>4.3659999999999997</v>
          </cell>
          <cell r="D301" t="str">
            <v>Q2</v>
          </cell>
          <cell r="E301" t="str">
            <v>CELL BIOLOGY -- SCIE</v>
          </cell>
          <cell r="F301" t="str">
            <v>70/195</v>
          </cell>
          <cell r="G301" t="str">
            <v>NO</v>
          </cell>
        </row>
        <row r="302">
          <cell r="B302" t="str">
            <v>1672-7681</v>
          </cell>
          <cell r="C302">
            <v>8.484</v>
          </cell>
          <cell r="D302" t="str">
            <v>Q1</v>
          </cell>
          <cell r="E302" t="str">
            <v>IMMUNOLOGY -- SCIE</v>
          </cell>
          <cell r="F302" t="str">
            <v>15/195</v>
          </cell>
          <cell r="G302" t="str">
            <v>SI</v>
          </cell>
        </row>
        <row r="303">
          <cell r="B303" t="str">
            <v>1420-682X</v>
          </cell>
          <cell r="C303">
            <v>6.4960000000000004</v>
          </cell>
          <cell r="D303" t="str">
            <v>Q1</v>
          </cell>
          <cell r="E303" t="str">
            <v>CELL BIOLOGY -- SCIE</v>
          </cell>
          <cell r="F303" t="str">
            <v>38/195</v>
          </cell>
          <cell r="G303" t="str">
            <v>NO</v>
          </cell>
        </row>
        <row r="304">
          <cell r="B304" t="str">
            <v>0272-4340</v>
          </cell>
          <cell r="C304">
            <v>3.6059999999999999</v>
          </cell>
          <cell r="D304" t="str">
            <v>Q2</v>
          </cell>
          <cell r="E304" t="str">
            <v>NEUROSCIENCES -- SCIE</v>
          </cell>
          <cell r="F304" t="str">
            <v>101/271</v>
          </cell>
          <cell r="G304" t="str">
            <v>NO</v>
          </cell>
        </row>
        <row r="305">
          <cell r="B305" t="str">
            <v>1015-8987</v>
          </cell>
          <cell r="C305" t="str">
            <v>NO TIENE</v>
          </cell>
          <cell r="D305" t="str">
            <v>NO TIENE</v>
          </cell>
          <cell r="E305" t="str">
            <v>NO TIENE</v>
          </cell>
          <cell r="F305" t="str">
            <v>NO TIENE</v>
          </cell>
          <cell r="G305" t="str">
            <v>NO</v>
          </cell>
        </row>
        <row r="306">
          <cell r="B306" t="str">
            <v>0898-6568</v>
          </cell>
          <cell r="C306">
            <v>3.968</v>
          </cell>
          <cell r="D306" t="str">
            <v>Q2</v>
          </cell>
          <cell r="E306" t="str">
            <v>CELL BIOLOGY -- SCIE</v>
          </cell>
          <cell r="F306" t="str">
            <v>86/195</v>
          </cell>
          <cell r="G306" t="str">
            <v>NO</v>
          </cell>
        </row>
        <row r="307">
          <cell r="B307" t="str">
            <v>0969-0239</v>
          </cell>
          <cell r="C307">
            <v>4.21</v>
          </cell>
          <cell r="D307" t="str">
            <v>Q1</v>
          </cell>
          <cell r="E307" t="str">
            <v>POLYMER SCIENCE -- SCIE</v>
          </cell>
          <cell r="F307" t="str">
            <v>1 DE 21</v>
          </cell>
          <cell r="G307" t="str">
            <v>SI</v>
          </cell>
        </row>
        <row r="308">
          <cell r="B308" t="str">
            <v>2080-4806</v>
          </cell>
          <cell r="C308" t="str">
            <v>NO TIENE</v>
          </cell>
          <cell r="D308" t="str">
            <v>NO TIENE</v>
          </cell>
          <cell r="E308" t="str">
            <v>NO TIENE</v>
          </cell>
          <cell r="F308" t="str">
            <v>NO TIENE</v>
          </cell>
          <cell r="G308" t="str">
            <v>NO</v>
          </cell>
        </row>
        <row r="309">
          <cell r="B309" t="str">
            <v>1015-9770</v>
          </cell>
          <cell r="C309">
            <v>2.698</v>
          </cell>
          <cell r="D309" t="str">
            <v>Q2</v>
          </cell>
          <cell r="E309" t="str">
            <v>PERIPHERAL VASCULAR DISEASE -- SCIE</v>
          </cell>
          <cell r="F309" t="str">
            <v>31/65</v>
          </cell>
          <cell r="G309" t="str">
            <v>NO</v>
          </cell>
        </row>
        <row r="310">
          <cell r="B310" t="str">
            <v>1933-6950</v>
          </cell>
          <cell r="C310">
            <v>2.3109999999999999</v>
          </cell>
          <cell r="D310" t="str">
            <v>Q3</v>
          </cell>
          <cell r="E310" t="str">
            <v>BIOCHEMISTRY &amp; MOLECULAR BIOLOGY -- SCIE</v>
          </cell>
          <cell r="F310" t="str">
            <v>204/297</v>
          </cell>
          <cell r="G310" t="str">
            <v>NO</v>
          </cell>
        </row>
        <row r="311">
          <cell r="B311" t="str">
            <v>1054-1500</v>
          </cell>
          <cell r="C311">
            <v>2.8319999999999999</v>
          </cell>
          <cell r="D311" t="str">
            <v>Q1</v>
          </cell>
          <cell r="E311" t="str">
            <v>PHYSICS, MATHEMATICAL -- SCIE</v>
          </cell>
          <cell r="F311" t="str">
            <v>5 DE 55</v>
          </cell>
          <cell r="G311" t="str">
            <v>SI</v>
          </cell>
        </row>
        <row r="312">
          <cell r="B312" t="str">
            <v>0012-3692</v>
          </cell>
          <cell r="C312">
            <v>8.0380000000000003</v>
          </cell>
          <cell r="D312" t="str">
            <v>Q1</v>
          </cell>
          <cell r="E312" t="str">
            <v>RESPIRATORY SYSTEM -- SCIE</v>
          </cell>
          <cell r="F312" t="str">
            <v>6 DE 64</v>
          </cell>
          <cell r="G312" t="str">
            <v>SI</v>
          </cell>
        </row>
        <row r="313">
          <cell r="B313" t="str">
            <v>2227-9067</v>
          </cell>
          <cell r="C313">
            <v>2.0779999999999998</v>
          </cell>
          <cell r="D313" t="str">
            <v>Q2</v>
          </cell>
          <cell r="E313" t="str">
            <v>PEDIATRICS -- SCIE</v>
          </cell>
          <cell r="F313" t="str">
            <v>50/128</v>
          </cell>
          <cell r="G313" t="str">
            <v>NO</v>
          </cell>
        </row>
        <row r="314">
          <cell r="B314" t="str">
            <v>0719-3882</v>
          </cell>
          <cell r="C314" t="str">
            <v>NO TIENE</v>
          </cell>
          <cell r="D314" t="str">
            <v>NO TIENE</v>
          </cell>
          <cell r="E314" t="str">
            <v>NO TIENE</v>
          </cell>
          <cell r="F314" t="str">
            <v>NO TIENE</v>
          </cell>
          <cell r="G314" t="str">
            <v>NO</v>
          </cell>
        </row>
        <row r="315">
          <cell r="B315" t="str">
            <v>0009-7322</v>
          </cell>
          <cell r="C315">
            <v>23.603000000000002</v>
          </cell>
          <cell r="D315" t="str">
            <v>Q1</v>
          </cell>
          <cell r="E315" t="str">
            <v>CARDIAC &amp; CARDIOVASCULAR SYSTEMS -- SCIE</v>
          </cell>
          <cell r="F315" t="str">
            <v>1/138</v>
          </cell>
          <cell r="G315" t="str">
            <v>SI</v>
          </cell>
        </row>
        <row r="316">
          <cell r="B316" t="str">
            <v>0009-7322</v>
          </cell>
          <cell r="C316">
            <v>23.603000000000002</v>
          </cell>
          <cell r="D316" t="str">
            <v>Q1</v>
          </cell>
          <cell r="E316" t="str">
            <v>CARDIAC &amp; CARDIOVASCULAR SYSTEMS -- SCIE</v>
          </cell>
          <cell r="F316" t="str">
            <v>1 DE138</v>
          </cell>
          <cell r="G316" t="str">
            <v>SI</v>
          </cell>
        </row>
        <row r="317">
          <cell r="B317" t="str">
            <v>1346-9843</v>
          </cell>
          <cell r="C317">
            <v>2.54</v>
          </cell>
          <cell r="D317" t="str">
            <v>Q2</v>
          </cell>
          <cell r="E317" t="str">
            <v>CARDIAC &amp; CARDIOVASCULAR SYSTEMS -- SCIE</v>
          </cell>
          <cell r="F317" t="str">
            <v>64 DE138</v>
          </cell>
          <cell r="G317" t="str">
            <v>NO</v>
          </cell>
        </row>
        <row r="318">
          <cell r="B318" t="str">
            <v>0009-7330</v>
          </cell>
          <cell r="C318">
            <v>14.467000000000001</v>
          </cell>
          <cell r="D318" t="str">
            <v>Q1</v>
          </cell>
          <cell r="E318" t="str">
            <v>CARDIAC &amp; CARDIOVASCULAR SYSTEMS -- SCIE</v>
          </cell>
          <cell r="F318" t="str">
            <v>5 DE138</v>
          </cell>
          <cell r="G318" t="str">
            <v>SI</v>
          </cell>
        </row>
        <row r="319">
          <cell r="B319" t="str">
            <v>1941-3149</v>
          </cell>
          <cell r="C319">
            <v>14.467000000000001</v>
          </cell>
          <cell r="D319" t="str">
            <v>Q1</v>
          </cell>
          <cell r="E319" t="str">
            <v>CARDIAC &amp; CARDIOVASCULAR SYSTEMS -- SCIE</v>
          </cell>
          <cell r="F319" t="str">
            <v>5 DE138</v>
          </cell>
          <cell r="G319" t="str">
            <v>SI</v>
          </cell>
        </row>
        <row r="320">
          <cell r="B320" t="str">
            <v>1941-3149</v>
          </cell>
          <cell r="C320">
            <v>4.3929999999999998</v>
          </cell>
          <cell r="D320" t="str">
            <v>Q1</v>
          </cell>
          <cell r="E320" t="str">
            <v>CARDIAC &amp; CARDIOVASCULAR SYSTEMS -- SCIE</v>
          </cell>
          <cell r="F320" t="str">
            <v>34 DE138</v>
          </cell>
          <cell r="G320" t="str">
            <v>NO</v>
          </cell>
        </row>
        <row r="321">
          <cell r="B321" t="str">
            <v>1942-325X</v>
          </cell>
          <cell r="C321">
            <v>4.5339999999999998</v>
          </cell>
          <cell r="D321" t="str">
            <v>Q1</v>
          </cell>
          <cell r="E321" t="str">
            <v>CARDIAC &amp; CARDIOVASCULAR SYSTEMS -- SCIE</v>
          </cell>
          <cell r="F321" t="str">
            <v>32 DE138</v>
          </cell>
          <cell r="G321" t="str">
            <v>NO</v>
          </cell>
        </row>
        <row r="322">
          <cell r="B322" t="str">
            <v>1941-9651</v>
          </cell>
          <cell r="C322">
            <v>5.6909999999999998</v>
          </cell>
          <cell r="D322" t="str">
            <v>Q1</v>
          </cell>
          <cell r="E322" t="str">
            <v>CARDIAC &amp; CARDIOVASCULAR SYSTEMS -- SCIE</v>
          </cell>
          <cell r="F322" t="str">
            <v>20 DE138</v>
          </cell>
          <cell r="G322" t="str">
            <v>NO</v>
          </cell>
        </row>
        <row r="323">
          <cell r="B323" t="str">
            <v>1941-7640</v>
          </cell>
          <cell r="C323">
            <v>5.4930000000000003</v>
          </cell>
          <cell r="D323" t="str">
            <v>Q1</v>
          </cell>
          <cell r="E323" t="str">
            <v>CARDIAC &amp; CARDIOVASCULAR SYSTEMS -- SCIE</v>
          </cell>
          <cell r="F323" t="str">
            <v>22 DE138</v>
          </cell>
          <cell r="G323" t="str">
            <v>NO</v>
          </cell>
        </row>
        <row r="324">
          <cell r="B324" t="str">
            <v>1941-7705</v>
          </cell>
          <cell r="C324">
            <v>5.0709999999999997</v>
          </cell>
          <cell r="D324" t="str">
            <v>Q1</v>
          </cell>
          <cell r="E324" t="str">
            <v>CARDIAC &amp; CARDIOVASCULAR SYSTEMS -- SCIE</v>
          </cell>
          <cell r="F324" t="str">
            <v>26/138</v>
          </cell>
          <cell r="G324" t="str">
            <v>NO</v>
          </cell>
        </row>
        <row r="325">
          <cell r="B325" t="str">
            <v>1941-7705</v>
          </cell>
          <cell r="C325">
            <v>5.0709999999999997</v>
          </cell>
          <cell r="D325" t="str">
            <v>Q1</v>
          </cell>
          <cell r="E325" t="str">
            <v>CARDIAC &amp; CARDIOVASCULAR SYSTEMS -- SCIE</v>
          </cell>
          <cell r="F325" t="str">
            <v>27 DE138</v>
          </cell>
          <cell r="G325" t="str">
            <v>NO</v>
          </cell>
        </row>
        <row r="326">
          <cell r="B326" t="str">
            <v>2574-8300</v>
          </cell>
          <cell r="C326">
            <v>4.0629999999999997</v>
          </cell>
          <cell r="D326" t="str">
            <v>Q2</v>
          </cell>
          <cell r="E326" t="str">
            <v>CARDIAC &amp; CARDIOVASCULAR SYSTEMS -- SCIE</v>
          </cell>
          <cell r="F326" t="str">
            <v>38 DE138</v>
          </cell>
          <cell r="G326" t="str">
            <v>NO</v>
          </cell>
        </row>
        <row r="327">
          <cell r="B327" t="str">
            <v>1941-3289</v>
          </cell>
          <cell r="C327">
            <v>6.0330000000000004</v>
          </cell>
          <cell r="D327" t="str">
            <v>Q1</v>
          </cell>
          <cell r="E327" t="str">
            <v>CARDIAC &amp; CARDIOVASCULAR SYSTEMS -- SCIE</v>
          </cell>
          <cell r="F327" t="str">
            <v>17/138</v>
          </cell>
          <cell r="G327" t="str">
            <v>NO</v>
          </cell>
        </row>
        <row r="328">
          <cell r="B328" t="str">
            <v>1941-3289</v>
          </cell>
          <cell r="C328">
            <v>6.0330000000000004</v>
          </cell>
          <cell r="D328" t="str">
            <v>Q1</v>
          </cell>
          <cell r="E328" t="str">
            <v>CARDIAC &amp; CARDIOVASCULAR SYSTEMS -- SCIE</v>
          </cell>
          <cell r="F328" t="str">
            <v>17 DE138</v>
          </cell>
          <cell r="G328" t="str">
            <v>NO</v>
          </cell>
        </row>
        <row r="329">
          <cell r="B329" t="str">
            <v>1134-0096</v>
          </cell>
          <cell r="C329" t="str">
            <v>NO TIENE</v>
          </cell>
          <cell r="D329" t="str">
            <v>NO TIENE</v>
          </cell>
          <cell r="E329" t="str">
            <v>NO TIENE</v>
          </cell>
          <cell r="F329" t="str">
            <v>NO TIENE</v>
          </cell>
          <cell r="G329" t="str">
            <v>NO</v>
          </cell>
        </row>
        <row r="330">
          <cell r="B330" t="str">
            <v>0009-739X</v>
          </cell>
          <cell r="C330">
            <v>1.323</v>
          </cell>
          <cell r="D330" t="str">
            <v>Q3</v>
          </cell>
          <cell r="E330" t="str">
            <v>SURGERY -- SCIE</v>
          </cell>
          <cell r="F330" t="str">
            <v>154/210</v>
          </cell>
          <cell r="G330" t="str">
            <v>NO</v>
          </cell>
        </row>
        <row r="331">
          <cell r="B331" t="str">
            <v>0214-1221</v>
          </cell>
          <cell r="C331" t="str">
            <v>NO TIENE</v>
          </cell>
          <cell r="D331" t="str">
            <v>NO TIENE</v>
          </cell>
          <cell r="E331" t="str">
            <v>NO TIENE</v>
          </cell>
          <cell r="F331" t="str">
            <v>NO TIENE</v>
          </cell>
          <cell r="G331" t="str">
            <v>NO</v>
          </cell>
        </row>
        <row r="332">
          <cell r="B332" t="str">
            <v>2445-2807</v>
          </cell>
          <cell r="C332" t="str">
            <v>NO TIENE</v>
          </cell>
          <cell r="D332" t="str">
            <v>NO TIENE</v>
          </cell>
          <cell r="E332" t="str">
            <v>NO TIENE</v>
          </cell>
          <cell r="F332" t="str">
            <v>NO TIENE</v>
          </cell>
          <cell r="G332" t="str">
            <v>NO</v>
          </cell>
        </row>
        <row r="333">
          <cell r="B333" t="str">
            <v>0009-7411</v>
          </cell>
          <cell r="C333">
            <v>0.26400000000000001</v>
          </cell>
          <cell r="D333" t="str">
            <v>Q4</v>
          </cell>
          <cell r="E333" t="str">
            <v>SURGERY -- SCIE</v>
          </cell>
          <cell r="F333" t="str">
            <v>207/210</v>
          </cell>
          <cell r="G333" t="str">
            <v>NO</v>
          </cell>
        </row>
        <row r="334">
          <cell r="B334" t="str">
            <v>0214-9168</v>
          </cell>
          <cell r="C334" t="str">
            <v>NO TIENE</v>
          </cell>
          <cell r="D334" t="str">
            <v>NO TIENE</v>
          </cell>
          <cell r="E334" t="str">
            <v>NO TIENE</v>
          </cell>
          <cell r="F334" t="str">
            <v>NO TIENE</v>
          </cell>
          <cell r="G334" t="str">
            <v>NO</v>
          </cell>
        </row>
        <row r="335">
          <cell r="B335" t="str">
            <v>0210-573X</v>
          </cell>
          <cell r="C335" t="str">
            <v>NO TIENE</v>
          </cell>
          <cell r="D335" t="str">
            <v>NO TIENE</v>
          </cell>
          <cell r="E335" t="str">
            <v>NO TIENE</v>
          </cell>
          <cell r="F335" t="str">
            <v>NO TIENE</v>
          </cell>
          <cell r="G335" t="str">
            <v>NO</v>
          </cell>
        </row>
        <row r="336">
          <cell r="B336" t="str">
            <v>1699-048X</v>
          </cell>
          <cell r="C336">
            <v>2.7370000000000001</v>
          </cell>
          <cell r="D336" t="str">
            <v>Q3</v>
          </cell>
          <cell r="E336" t="str">
            <v>ONCOLOGY -- SCIE</v>
          </cell>
          <cell r="F336" t="str">
            <v>157/244</v>
          </cell>
          <cell r="G336" t="str">
            <v>NO</v>
          </cell>
        </row>
        <row r="337">
          <cell r="B337" t="str">
            <v>0954-7894</v>
          </cell>
          <cell r="C337">
            <v>4.2169999999999996</v>
          </cell>
          <cell r="D337" t="str">
            <v>Q2</v>
          </cell>
          <cell r="E337" t="str">
            <v>ALLERGY -- SCIE</v>
          </cell>
          <cell r="F337" t="str">
            <v>10 DE 28</v>
          </cell>
          <cell r="G337" t="str">
            <v>NO</v>
          </cell>
        </row>
        <row r="338">
          <cell r="B338" t="str">
            <v>0307-6938</v>
          </cell>
          <cell r="C338">
            <v>1.9770000000000001</v>
          </cell>
          <cell r="D338" t="str">
            <v>Q3</v>
          </cell>
          <cell r="E338" t="str">
            <v>DERMATOLOGY -- SCIE</v>
          </cell>
          <cell r="F338" t="str">
            <v>38/68</v>
          </cell>
          <cell r="G338" t="str">
            <v>NO</v>
          </cell>
        </row>
        <row r="339">
          <cell r="B339" t="str">
            <v>0009-9104</v>
          </cell>
          <cell r="C339">
            <v>3.532</v>
          </cell>
          <cell r="D339" t="str">
            <v>Q2</v>
          </cell>
          <cell r="E339" t="str">
            <v>IMMUNOLOGY -- SCIE</v>
          </cell>
          <cell r="F339" t="str">
            <v>73/158</v>
          </cell>
          <cell r="G339" t="str">
            <v>NO</v>
          </cell>
        </row>
        <row r="340">
          <cell r="B340" t="str">
            <v>0392-856X</v>
          </cell>
          <cell r="C340">
            <v>3.319</v>
          </cell>
          <cell r="D340" t="str">
            <v>Q2</v>
          </cell>
          <cell r="E340" t="str">
            <v>RHEUMATOLOGY -- SCIE</v>
          </cell>
          <cell r="F340" t="str">
            <v>15 DE 32</v>
          </cell>
          <cell r="G340" t="str">
            <v>NO</v>
          </cell>
        </row>
        <row r="341">
          <cell r="B341" t="str">
            <v>2045-7022</v>
          </cell>
          <cell r="C341">
            <v>5.1289999999999996</v>
          </cell>
          <cell r="D341" t="str">
            <v>Q1</v>
          </cell>
          <cell r="E341" t="str">
            <v>ALLERGY -- SCIE</v>
          </cell>
          <cell r="F341" t="str">
            <v>5 DE 28</v>
          </cell>
          <cell r="G341" t="str">
            <v>NO</v>
          </cell>
        </row>
        <row r="342">
          <cell r="B342" t="str">
            <v>0009-9120</v>
          </cell>
          <cell r="C342">
            <v>2.573</v>
          </cell>
          <cell r="D342" t="str">
            <v>Q2</v>
          </cell>
          <cell r="E342" t="str">
            <v>MEDICAL LABORATORY TECHNOLOGY -- SCIE</v>
          </cell>
          <cell r="F342" t="str">
            <v>12 DE 29</v>
          </cell>
          <cell r="G342" t="str">
            <v>NO</v>
          </cell>
        </row>
        <row r="343">
          <cell r="B343" t="str">
            <v>1526-8209</v>
          </cell>
          <cell r="C343">
            <v>2.6469999999999998</v>
          </cell>
          <cell r="D343" t="str">
            <v>Q3</v>
          </cell>
          <cell r="E343" t="str">
            <v>ONCOLOGY -- SCIE</v>
          </cell>
          <cell r="F343" t="str">
            <v>161/244</v>
          </cell>
          <cell r="G343" t="str">
            <v>NO</v>
          </cell>
        </row>
        <row r="344">
          <cell r="B344" t="str">
            <v>1078-0432</v>
          </cell>
          <cell r="C344">
            <v>10.106999999999999</v>
          </cell>
          <cell r="D344" t="str">
            <v>Q1</v>
          </cell>
          <cell r="E344" t="str">
            <v>ONCOLOGY -- SCIE</v>
          </cell>
          <cell r="F344" t="str">
            <v>17/244</v>
          </cell>
          <cell r="G344" t="str">
            <v>SI</v>
          </cell>
        </row>
        <row r="345">
          <cell r="B345" t="str">
            <v>0160-9289</v>
          </cell>
          <cell r="C345">
            <v>2.2480000000000002</v>
          </cell>
          <cell r="D345" t="str">
            <v>Q3</v>
          </cell>
          <cell r="E345" t="str">
            <v>CARDIAC &amp; CARDIOVASCULAR SYSTEMS -- SCIE</v>
          </cell>
          <cell r="F345" t="str">
            <v>76 DE138</v>
          </cell>
          <cell r="G345" t="str">
            <v>NO</v>
          </cell>
        </row>
        <row r="346">
          <cell r="B346" t="str">
            <v>2050-0904</v>
          </cell>
          <cell r="C346" t="str">
            <v>NO TIENE</v>
          </cell>
          <cell r="D346" t="str">
            <v>NO TIENE</v>
          </cell>
          <cell r="E346" t="str">
            <v>NO TIENE</v>
          </cell>
          <cell r="F346" t="str">
            <v>NO TIENE</v>
          </cell>
          <cell r="G346" t="str">
            <v>NO</v>
          </cell>
        </row>
        <row r="347">
          <cell r="B347" t="str">
            <v>0009-9147</v>
          </cell>
          <cell r="C347">
            <v>7.2919999999999998</v>
          </cell>
          <cell r="D347" t="str">
            <v>Q1</v>
          </cell>
          <cell r="E347" t="str">
            <v>MEDICAL LABORATORY TECHNOLOGY -- SCIE</v>
          </cell>
          <cell r="F347" t="str">
            <v>1 DE 29</v>
          </cell>
          <cell r="G347" t="str">
            <v>SI</v>
          </cell>
        </row>
        <row r="348">
          <cell r="B348" t="str">
            <v>1434-6621</v>
          </cell>
          <cell r="C348">
            <v>3.5950000000000002</v>
          </cell>
          <cell r="D348" t="str">
            <v>Q1</v>
          </cell>
          <cell r="E348" t="str">
            <v>MEDICAL LABORATORY TECHNOLOGY -- SCIE</v>
          </cell>
          <cell r="F348" t="str">
            <v>5 DE 29</v>
          </cell>
          <cell r="G348" t="str">
            <v>NO</v>
          </cell>
        </row>
        <row r="349">
          <cell r="B349" t="str">
            <v>1173-2563</v>
          </cell>
          <cell r="C349">
            <v>2.2669999999999999</v>
          </cell>
          <cell r="D349" t="str">
            <v>Q3</v>
          </cell>
          <cell r="E349" t="str">
            <v>PHARMACOLOGY &amp; PHARMACY -- SCIE</v>
          </cell>
          <cell r="F349" t="str">
            <v>175/271</v>
          </cell>
          <cell r="G349" t="str">
            <v>NO</v>
          </cell>
        </row>
        <row r="350">
          <cell r="B350" t="str">
            <v>1179-1349</v>
          </cell>
          <cell r="C350">
            <v>2.9420000000000002</v>
          </cell>
          <cell r="D350" t="str">
            <v>Q2</v>
          </cell>
          <cell r="E350" t="str">
            <v>PUBLIC, ENVIRONMENTAL &amp; OCCUPATIONAL HEALTH -- SCIE</v>
          </cell>
          <cell r="F350" t="str">
            <v>52/193</v>
          </cell>
          <cell r="G350" t="str">
            <v>NO</v>
          </cell>
        </row>
        <row r="351">
          <cell r="B351" t="str">
            <v>1868-7075</v>
          </cell>
          <cell r="C351">
            <v>5.0279999999999996</v>
          </cell>
          <cell r="D351" t="str">
            <v>Q1</v>
          </cell>
          <cell r="E351" t="str">
            <v>GENETICS &amp; HEREDITY -- SCIE</v>
          </cell>
          <cell r="F351" t="str">
            <v>29/178</v>
          </cell>
          <cell r="G351" t="str">
            <v>NO</v>
          </cell>
        </row>
        <row r="352">
          <cell r="B352" t="str">
            <v>1542-3565</v>
          </cell>
          <cell r="C352">
            <v>8.5489999999999995</v>
          </cell>
          <cell r="D352" t="str">
            <v>Q1</v>
          </cell>
          <cell r="E352" t="str">
            <v>GASTROENTEROLOGY &amp; HEPATOLOGY -- SCIE</v>
          </cell>
          <cell r="F352" t="str">
            <v>10 DE 88</v>
          </cell>
          <cell r="G352" t="str">
            <v>NO</v>
          </cell>
        </row>
        <row r="353">
          <cell r="B353" t="str">
            <v>0009-9163</v>
          </cell>
          <cell r="C353">
            <v>3.5779999999999998</v>
          </cell>
          <cell r="D353" t="str">
            <v>Q2</v>
          </cell>
          <cell r="E353" t="str">
            <v>GENETICS &amp; HEREDITY -- SCIE</v>
          </cell>
          <cell r="F353" t="str">
            <v>27/177</v>
          </cell>
          <cell r="G353" t="str">
            <v>NO</v>
          </cell>
        </row>
        <row r="354">
          <cell r="B354" t="str">
            <v>1558-7673</v>
          </cell>
          <cell r="C354">
            <v>2.6949999999999998</v>
          </cell>
          <cell r="D354" t="str">
            <v>Q2</v>
          </cell>
          <cell r="E354" t="str">
            <v>UROLOGY &amp; NEPHROLOGY -- SCIE</v>
          </cell>
          <cell r="F354" t="str">
            <v>30/85</v>
          </cell>
          <cell r="G354" t="str">
            <v>NO</v>
          </cell>
        </row>
        <row r="355">
          <cell r="B355" t="str">
            <v>1521-6616</v>
          </cell>
          <cell r="C355">
            <v>3.6680000000000001</v>
          </cell>
          <cell r="D355" t="str">
            <v>Q2</v>
          </cell>
          <cell r="E355" t="str">
            <v>IMMUNOLOGY -- SCIE</v>
          </cell>
          <cell r="F355" t="str">
            <v>79/158</v>
          </cell>
          <cell r="G355" t="str">
            <v>NO</v>
          </cell>
        </row>
        <row r="356">
          <cell r="B356" t="str">
            <v>1058-4838</v>
          </cell>
          <cell r="C356">
            <v>8.3130000000000006</v>
          </cell>
          <cell r="D356" t="str">
            <v>Q1</v>
          </cell>
          <cell r="E356" t="str">
            <v>MICROBIOLOGY -- SCIE</v>
          </cell>
          <cell r="F356" t="str">
            <v>11/135</v>
          </cell>
          <cell r="G356" t="str">
            <v>SI</v>
          </cell>
        </row>
        <row r="357">
          <cell r="B357" t="str">
            <v>1537-6591</v>
          </cell>
          <cell r="C357">
            <v>8.3130000000000006</v>
          </cell>
          <cell r="D357" t="str">
            <v>Q1</v>
          </cell>
          <cell r="E357" t="str">
            <v>MICROBIOLOGY -- SCIE</v>
          </cell>
          <cell r="F357" t="str">
            <v>11/135</v>
          </cell>
          <cell r="G357" t="str">
            <v>SI</v>
          </cell>
        </row>
        <row r="358">
          <cell r="B358" t="str">
            <v>1555-9041</v>
          </cell>
          <cell r="C358">
            <v>6.6280000000000001</v>
          </cell>
          <cell r="D358" t="str">
            <v>Q1</v>
          </cell>
          <cell r="E358" t="str">
            <v>UROLOGY &amp; NEPHROLOGY -- SCIE</v>
          </cell>
          <cell r="F358" t="str">
            <v>7 de 85</v>
          </cell>
          <cell r="G358" t="str">
            <v>SI</v>
          </cell>
        </row>
        <row r="359">
          <cell r="B359" t="str">
            <v>2048-8505</v>
          </cell>
          <cell r="C359">
            <v>3.3879999999999999</v>
          </cell>
          <cell r="D359" t="str">
            <v>Q1</v>
          </cell>
          <cell r="E359" t="str">
            <v>UROLOGY &amp; NEPHROLOGY -- SCIE</v>
          </cell>
          <cell r="F359" t="str">
            <v>19/85</v>
          </cell>
          <cell r="G359" t="str">
            <v>NO</v>
          </cell>
        </row>
        <row r="360">
          <cell r="B360" t="str">
            <v>1470-2118</v>
          </cell>
          <cell r="C360">
            <v>1.883</v>
          </cell>
          <cell r="D360" t="str">
            <v>Q2</v>
          </cell>
          <cell r="E360" t="str">
            <v>MEDICINE, GENERAL &amp; INTERNAL -- SCIE</v>
          </cell>
          <cell r="F360" t="str">
            <v>78/165</v>
          </cell>
          <cell r="G360" t="str">
            <v>NO</v>
          </cell>
        </row>
        <row r="361">
          <cell r="B361" t="str">
            <v>1198-743X</v>
          </cell>
          <cell r="C361">
            <v>7.117</v>
          </cell>
          <cell r="D361" t="str">
            <v>Q1</v>
          </cell>
          <cell r="E361" t="str">
            <v>INFECTIOUS DISEASES -- SCIE</v>
          </cell>
          <cell r="F361" t="str">
            <v>4 DE 93</v>
          </cell>
          <cell r="G361" t="str">
            <v>SI</v>
          </cell>
        </row>
        <row r="362">
          <cell r="B362" t="str">
            <v>1469-0691</v>
          </cell>
          <cell r="C362">
            <v>7.117</v>
          </cell>
          <cell r="D362" t="str">
            <v>Q1</v>
          </cell>
          <cell r="E362" t="str">
            <v>INFECTIOUS DISEASES -- SCIE</v>
          </cell>
          <cell r="F362" t="str">
            <v>4 DE 93</v>
          </cell>
          <cell r="G362" t="str">
            <v>SI</v>
          </cell>
        </row>
        <row r="363">
          <cell r="B363" t="str">
            <v>0261-5614</v>
          </cell>
          <cell r="C363">
            <v>6.36</v>
          </cell>
          <cell r="D363" t="str">
            <v>Q1</v>
          </cell>
          <cell r="E363" t="str">
            <v>NUTRITION &amp; DIETETICS -- SCIE</v>
          </cell>
          <cell r="F363" t="str">
            <v>9 DE 89</v>
          </cell>
          <cell r="G363" t="str">
            <v>NO</v>
          </cell>
        </row>
        <row r="364">
          <cell r="B364" t="str">
            <v>1532-1983</v>
          </cell>
          <cell r="C364">
            <v>6.36</v>
          </cell>
          <cell r="D364" t="str">
            <v>Q1</v>
          </cell>
          <cell r="E364" t="str">
            <v>NUTRITION &amp; DIETETICS -- SCIE</v>
          </cell>
          <cell r="F364" t="str">
            <v>9 DE 89</v>
          </cell>
          <cell r="G364" t="str">
            <v>NO</v>
          </cell>
        </row>
        <row r="365">
          <cell r="B365" t="str">
            <v>2405-4577</v>
          </cell>
          <cell r="C365" t="str">
            <v>NO TIENE</v>
          </cell>
          <cell r="D365" t="str">
            <v>NO TIENE</v>
          </cell>
          <cell r="E365" t="str">
            <v>NO TIENE</v>
          </cell>
          <cell r="F365" t="str">
            <v>NO TIENE</v>
          </cell>
          <cell r="G365" t="str">
            <v>NO</v>
          </cell>
        </row>
        <row r="366">
          <cell r="B366" t="str">
            <v>0009-921X</v>
          </cell>
          <cell r="C366">
            <v>4.3289999999999997</v>
          </cell>
          <cell r="D366" t="str">
            <v>Q1</v>
          </cell>
          <cell r="E366" t="str">
            <v>ORTHOPEDICS -- SCIE</v>
          </cell>
          <cell r="F366" t="str">
            <v>5 DE 82</v>
          </cell>
          <cell r="G366" t="str">
            <v>SI</v>
          </cell>
        </row>
        <row r="367">
          <cell r="B367" t="str">
            <v>0009-9236</v>
          </cell>
          <cell r="C367">
            <v>6.5650000000000004</v>
          </cell>
          <cell r="D367" t="str">
            <v>Q1</v>
          </cell>
          <cell r="E367" t="str">
            <v>PHARMACOLOGY &amp; PHARMACY -- SCIE</v>
          </cell>
          <cell r="F367" t="str">
            <v>16/270</v>
          </cell>
          <cell r="G367" t="str">
            <v>SI</v>
          </cell>
        </row>
        <row r="368">
          <cell r="B368" t="str">
            <v>0269-2155</v>
          </cell>
          <cell r="C368">
            <v>6.5119999999999996</v>
          </cell>
          <cell r="D368" t="str">
            <v>Q1</v>
          </cell>
          <cell r="E368" t="str">
            <v>REHABILITATION -- SCIE</v>
          </cell>
          <cell r="F368" t="str">
            <v>13/68</v>
          </cell>
          <cell r="G368" t="str">
            <v>NO</v>
          </cell>
        </row>
        <row r="369">
          <cell r="B369" t="str">
            <v>1861-0684</v>
          </cell>
          <cell r="C369">
            <v>5.2679999999999998</v>
          </cell>
          <cell r="D369" t="str">
            <v>Q1</v>
          </cell>
          <cell r="E369" t="str">
            <v>CARDIAC &amp; CARDIOVASCULAR SYSTEMS -- SCIE</v>
          </cell>
          <cell r="F369" t="str">
            <v>24/138</v>
          </cell>
          <cell r="G369" t="str">
            <v>NO</v>
          </cell>
        </row>
        <row r="370">
          <cell r="B370" t="str">
            <v>1861-0684</v>
          </cell>
          <cell r="C370">
            <v>5.2679999999999998</v>
          </cell>
          <cell r="D370" t="str">
            <v>Q1</v>
          </cell>
          <cell r="E370" t="str">
            <v>CARDIAC &amp; CARDIOVASCULAR SYSTEMS -- SCIE</v>
          </cell>
          <cell r="F370" t="str">
            <v>24 DE138</v>
          </cell>
          <cell r="G370" t="str">
            <v>NO</v>
          </cell>
        </row>
        <row r="371">
          <cell r="B371" t="str">
            <v>0770-3198</v>
          </cell>
          <cell r="C371">
            <v>2.3940000000000001</v>
          </cell>
          <cell r="D371" t="str">
            <v>Q3</v>
          </cell>
          <cell r="E371" t="str">
            <v>RHEUMATOLOGY -- SCIE</v>
          </cell>
          <cell r="F371" t="str">
            <v>20/32</v>
          </cell>
          <cell r="G371" t="str">
            <v>NO</v>
          </cell>
        </row>
        <row r="372">
          <cell r="B372" t="str">
            <v>0143-5221</v>
          </cell>
          <cell r="C372">
            <v>5.2229999999999999</v>
          </cell>
          <cell r="D372" t="str">
            <v>Q1</v>
          </cell>
          <cell r="E372" t="str">
            <v>MEDICINE, RESEARCH &amp; EXPERIMENTAL -- SCIE</v>
          </cell>
          <cell r="F372" t="str">
            <v>24/139</v>
          </cell>
          <cell r="G372" t="str">
            <v>NO</v>
          </cell>
        </row>
        <row r="373">
          <cell r="B373" t="str">
            <v>0149-2918</v>
          </cell>
          <cell r="C373">
            <v>3.1190000000000002</v>
          </cell>
          <cell r="D373" t="str">
            <v>Q2</v>
          </cell>
          <cell r="E373" t="str">
            <v>PHARMACOLOGY &amp; PHARMACY -- SCIE</v>
          </cell>
          <cell r="F373" t="str">
            <v>104/271</v>
          </cell>
          <cell r="G373" t="str">
            <v>NO</v>
          </cell>
        </row>
        <row r="374">
          <cell r="B374" t="str">
            <v>0902-0063</v>
          </cell>
          <cell r="C374">
            <v>1.665</v>
          </cell>
          <cell r="D374" t="str">
            <v>Q3</v>
          </cell>
          <cell r="E374" t="str">
            <v>SURGERY -- SCIE</v>
          </cell>
          <cell r="F374" t="str">
            <v>125/210</v>
          </cell>
          <cell r="G374" t="str">
            <v>NO</v>
          </cell>
        </row>
        <row r="375">
          <cell r="B375" t="str">
            <v>1178-6981</v>
          </cell>
          <cell r="C375" t="str">
            <v>NO TIENE</v>
          </cell>
          <cell r="D375" t="str">
            <v>NO TIENE</v>
          </cell>
          <cell r="E375" t="str">
            <v>NO TIENE</v>
          </cell>
          <cell r="F375" t="str">
            <v>NO TIENE</v>
          </cell>
          <cell r="G375" t="str">
            <v>NO</v>
          </cell>
        </row>
        <row r="376">
          <cell r="B376" t="str">
            <v>2210-7401</v>
          </cell>
          <cell r="C376">
            <v>2.718</v>
          </cell>
          <cell r="D376" t="str">
            <v>Q3</v>
          </cell>
          <cell r="E376" t="str">
            <v>GASTROENTEROLOGY &amp; HEPATOLOGY -- SCIE</v>
          </cell>
          <cell r="F376" t="str">
            <v>59/88</v>
          </cell>
          <cell r="G376" t="str">
            <v>NO</v>
          </cell>
        </row>
        <row r="377">
          <cell r="B377" t="str">
            <v>2210-741X</v>
          </cell>
          <cell r="C377">
            <v>2.718</v>
          </cell>
          <cell r="D377" t="str">
            <v>Q3</v>
          </cell>
          <cell r="E377" t="str">
            <v>GASTROENTEROLOGY &amp; HEPATOLOGY -- SCIE</v>
          </cell>
          <cell r="F377" t="str">
            <v>59/88</v>
          </cell>
          <cell r="G377" t="str">
            <v>NO</v>
          </cell>
        </row>
        <row r="378">
          <cell r="B378" t="str">
            <v>0094-1298</v>
          </cell>
          <cell r="C378">
            <v>1.9590000000000001</v>
          </cell>
          <cell r="D378" t="str">
            <v>Q2</v>
          </cell>
          <cell r="E378" t="str">
            <v>SURGERY -- SCIE</v>
          </cell>
          <cell r="F378" t="str">
            <v>98/210</v>
          </cell>
          <cell r="G378" t="str">
            <v>NO</v>
          </cell>
        </row>
        <row r="379">
          <cell r="B379" t="str">
            <v>1754-7628</v>
          </cell>
          <cell r="C379" t="str">
            <v>NO TIENE</v>
          </cell>
          <cell r="D379" t="str">
            <v>NO TIENE</v>
          </cell>
          <cell r="E379" t="str">
            <v>NO TIENE</v>
          </cell>
          <cell r="F379" t="str">
            <v>NO TIENE</v>
          </cell>
          <cell r="G379" t="str">
            <v>NO</v>
          </cell>
        </row>
        <row r="380">
          <cell r="B380" t="str">
            <v>1462-8910</v>
          </cell>
          <cell r="C380">
            <v>2.7690000000000001</v>
          </cell>
          <cell r="D380" t="str">
            <v>Q2</v>
          </cell>
          <cell r="E380" t="str">
            <v>SURGERY -- SCIE</v>
          </cell>
          <cell r="F380" t="str">
            <v>57/210</v>
          </cell>
          <cell r="G380" t="str">
            <v>NO</v>
          </cell>
        </row>
        <row r="381">
          <cell r="B381" t="str">
            <v>2399-3642</v>
          </cell>
          <cell r="C381">
            <v>4.165</v>
          </cell>
          <cell r="D381" t="str">
            <v>Q1</v>
          </cell>
          <cell r="E381" t="str">
            <v>BIOLOGY -- SCIE</v>
          </cell>
          <cell r="F381" t="str">
            <v>18/93</v>
          </cell>
          <cell r="G381" t="str">
            <v>NO</v>
          </cell>
        </row>
        <row r="382">
          <cell r="B382" t="str">
            <v>0965-2299</v>
          </cell>
          <cell r="C382">
            <v>2.0630000000000002</v>
          </cell>
          <cell r="D382" t="str">
            <v>Q2</v>
          </cell>
          <cell r="E382" t="str">
            <v>INTEGRATIVE &amp; COMPLEMENTARY MEDICINE -- SCIE</v>
          </cell>
          <cell r="F382" t="str">
            <v>14/28</v>
          </cell>
          <cell r="G382" t="str">
            <v>NO</v>
          </cell>
        </row>
        <row r="383">
          <cell r="B383" t="str">
            <v>0169-2607</v>
          </cell>
          <cell r="C383">
            <v>3.6320000000000001</v>
          </cell>
          <cell r="D383" t="str">
            <v>Q1</v>
          </cell>
          <cell r="E383" t="str">
            <v>COMPUTER SCIENCE, THEORY &amp; METHODS -- SCIE</v>
          </cell>
          <cell r="F383" t="str">
            <v>16/108</v>
          </cell>
          <cell r="G383" t="str">
            <v>NO</v>
          </cell>
        </row>
        <row r="384">
          <cell r="B384" t="str">
            <v>0010-4825</v>
          </cell>
          <cell r="C384">
            <v>3.4340000000000002</v>
          </cell>
          <cell r="D384" t="str">
            <v>Q1</v>
          </cell>
          <cell r="E384" t="str">
            <v>BIOLOGY -- SCIE</v>
          </cell>
          <cell r="F384" t="str">
            <v>22/93</v>
          </cell>
          <cell r="G384" t="str">
            <v>NO</v>
          </cell>
        </row>
        <row r="385">
          <cell r="B385" t="str">
            <v>1747-079X</v>
          </cell>
          <cell r="C385">
            <v>1.663</v>
          </cell>
          <cell r="D385" t="str">
            <v>Q3</v>
          </cell>
          <cell r="E385" t="str">
            <v>CARDIAC &amp; CARDIOVASCULAR SYSTEMS -- SCIE</v>
          </cell>
          <cell r="F385" t="str">
            <v>101 DE138</v>
          </cell>
          <cell r="G385" t="str">
            <v>NO</v>
          </cell>
        </row>
        <row r="386">
          <cell r="B386" t="str">
            <v>0105-1873</v>
          </cell>
          <cell r="C386">
            <v>3.952</v>
          </cell>
          <cell r="D386" t="str">
            <v>Q1</v>
          </cell>
          <cell r="E386" t="str">
            <v>DERMATOLOGY -- SCIE</v>
          </cell>
          <cell r="F386" t="str">
            <v>9 DE 28</v>
          </cell>
          <cell r="G386" t="str">
            <v>NO</v>
          </cell>
        </row>
        <row r="387">
          <cell r="B387" t="str">
            <v>0954-6928</v>
          </cell>
          <cell r="C387">
            <v>1.335</v>
          </cell>
          <cell r="D387" t="str">
            <v>Q4</v>
          </cell>
          <cell r="E387" t="str">
            <v>CARDIAC &amp; CARDIOVASCULAR SYSTEMS -- SCIE</v>
          </cell>
          <cell r="F387" t="str">
            <v>116 DE138</v>
          </cell>
          <cell r="G387" t="str">
            <v>NO</v>
          </cell>
        </row>
        <row r="388">
          <cell r="B388" t="str">
            <v>1466-609X</v>
          </cell>
          <cell r="C388">
            <v>6.407</v>
          </cell>
          <cell r="D388" t="str">
            <v>Q1</v>
          </cell>
          <cell r="E388" t="str">
            <v>CRITICAL CARE MEDICINE -- SCIE</v>
          </cell>
          <cell r="F388" t="str">
            <v>6 DE 36</v>
          </cell>
          <cell r="G388" t="str">
            <v>NO</v>
          </cell>
        </row>
        <row r="389">
          <cell r="B389" t="str">
            <v>0090-3493</v>
          </cell>
          <cell r="C389">
            <v>4.4139999999999997</v>
          </cell>
          <cell r="D389" t="str">
            <v>Q1</v>
          </cell>
          <cell r="E389" t="str">
            <v>CRITICAL CARE MEDICINE -- SCIE</v>
          </cell>
          <cell r="F389" t="str">
            <v>5 DE 36</v>
          </cell>
          <cell r="G389" t="str">
            <v>NO</v>
          </cell>
        </row>
        <row r="390">
          <cell r="B390" t="str">
            <v>1040-8398</v>
          </cell>
          <cell r="C390">
            <v>7.8620000000000001</v>
          </cell>
          <cell r="D390" t="str">
            <v>Q1</v>
          </cell>
          <cell r="E390" t="str">
            <v>OOD SCIENCE &amp; TECHNOLOGY -- SCIE</v>
          </cell>
          <cell r="F390" t="str">
            <v>4 DE 139</v>
          </cell>
          <cell r="G390" t="str">
            <v>SI</v>
          </cell>
        </row>
        <row r="391">
          <cell r="B391" t="str">
            <v>1752-8054</v>
          </cell>
          <cell r="C391">
            <v>3.3730000000000002</v>
          </cell>
          <cell r="D391" t="str">
            <v>Q2</v>
          </cell>
          <cell r="E391" t="str">
            <v>MEDICINE, RESEARCH &amp; EXPERIMENTAL -- SCIE</v>
          </cell>
          <cell r="F391" t="str">
            <v>61/139</v>
          </cell>
          <cell r="G391" t="str">
            <v>NO</v>
          </cell>
        </row>
        <row r="392">
          <cell r="B392" t="str">
            <v>1523-3782</v>
          </cell>
          <cell r="C392">
            <v>2.4340000000000002</v>
          </cell>
          <cell r="D392" t="str">
            <v>Q2</v>
          </cell>
          <cell r="E392" t="str">
            <v>CARDIAC &amp; CARDIOVASCULAR SYSTEMS -- SCIE</v>
          </cell>
          <cell r="F392" t="str">
            <v>68 DE138</v>
          </cell>
          <cell r="G392" t="str">
            <v>NO</v>
          </cell>
        </row>
        <row r="393">
          <cell r="B393" t="str">
            <v>1941-9066</v>
          </cell>
          <cell r="C393" t="str">
            <v>NO TIENE</v>
          </cell>
          <cell r="D393" t="str">
            <v>NO TIENE</v>
          </cell>
          <cell r="E393" t="str">
            <v>NO TIENE</v>
          </cell>
          <cell r="F393" t="str">
            <v>NO TIENE</v>
          </cell>
          <cell r="G393" t="str">
            <v>NO</v>
          </cell>
        </row>
        <row r="394">
          <cell r="B394" t="str">
            <v>1932-9520</v>
          </cell>
          <cell r="C394" t="str">
            <v>NO TIENE</v>
          </cell>
          <cell r="D394" t="str">
            <v>NO TIENE</v>
          </cell>
          <cell r="E394" t="str">
            <v>NO TIENE</v>
          </cell>
          <cell r="F394" t="str">
            <v>NO TIENE</v>
          </cell>
          <cell r="G394" t="str">
            <v>NO</v>
          </cell>
        </row>
        <row r="395">
          <cell r="B395" t="str">
            <v>0271-3683</v>
          </cell>
          <cell r="C395">
            <v>1.754</v>
          </cell>
          <cell r="D395" t="str">
            <v>Q3</v>
          </cell>
          <cell r="E395" t="str">
            <v>OPHTHALMOLOGY -- SCIE</v>
          </cell>
          <cell r="F395" t="str">
            <v>35/60</v>
          </cell>
          <cell r="G395" t="str">
            <v>NO</v>
          </cell>
        </row>
        <row r="396">
          <cell r="B396" t="str">
            <v>1522-6417</v>
          </cell>
          <cell r="C396">
            <v>3.8559999999999999</v>
          </cell>
          <cell r="D396" t="str">
            <v>Q2</v>
          </cell>
          <cell r="E396" t="str">
            <v>PERIPHERAL VASCULAR DISEASE -- SCIE</v>
          </cell>
          <cell r="F396" t="str">
            <v>19/65</v>
          </cell>
          <cell r="G396" t="str">
            <v>NO</v>
          </cell>
        </row>
        <row r="397">
          <cell r="B397" t="str">
            <v>0300-7995</v>
          </cell>
          <cell r="C397">
            <v>2.2709999999999999</v>
          </cell>
          <cell r="D397" t="str">
            <v>Q2</v>
          </cell>
          <cell r="E397" t="str">
            <v>MEDICINE, GENERAL &amp; INTERNAL -- SCIE</v>
          </cell>
          <cell r="F397" t="str">
            <v>93/138</v>
          </cell>
          <cell r="G397" t="str">
            <v>NO</v>
          </cell>
        </row>
        <row r="398">
          <cell r="B398" t="str">
            <v>1875-533X</v>
          </cell>
          <cell r="C398">
            <v>4.1840000000000002</v>
          </cell>
          <cell r="D398" t="str">
            <v>Q1</v>
          </cell>
          <cell r="E398" t="str">
            <v>CHEMISTRY, MEDICINAL -- SCIE</v>
          </cell>
          <cell r="F398" t="str">
            <v>53/270</v>
          </cell>
          <cell r="G398" t="str">
            <v>NO</v>
          </cell>
        </row>
        <row r="399">
          <cell r="B399" t="str">
            <v>0929-8673</v>
          </cell>
          <cell r="C399">
            <v>4.1840000000000002</v>
          </cell>
          <cell r="D399" t="str">
            <v>Q1</v>
          </cell>
          <cell r="E399" t="str">
            <v>PHARMACOLOGY &amp; PHARMACY -- SCIE</v>
          </cell>
          <cell r="F399" t="str">
            <v>53/271</v>
          </cell>
          <cell r="G399" t="str">
            <v>NO</v>
          </cell>
        </row>
        <row r="400">
          <cell r="B400" t="str">
            <v>1523-3790</v>
          </cell>
          <cell r="C400">
            <v>3.8279999999999998</v>
          </cell>
          <cell r="D400" t="str">
            <v>Q2</v>
          </cell>
          <cell r="E400" t="str">
            <v>ONCOLOGY -- SCIE</v>
          </cell>
          <cell r="F400" t="str">
            <v>94/244</v>
          </cell>
          <cell r="G400" t="str">
            <v>NO</v>
          </cell>
        </row>
        <row r="401">
          <cell r="B401" t="str">
            <v>0952-7907</v>
          </cell>
          <cell r="C401">
            <v>2.2759999999999998</v>
          </cell>
          <cell r="D401" t="str">
            <v>Q3</v>
          </cell>
          <cell r="E401" t="str">
            <v>ANESTHESIOLOGY -- SCIE</v>
          </cell>
          <cell r="F401" t="str">
            <v>19/32</v>
          </cell>
          <cell r="G401" t="str">
            <v>NO</v>
          </cell>
        </row>
        <row r="402">
          <cell r="B402" t="str">
            <v>0268-4705</v>
          </cell>
          <cell r="C402">
            <v>2.149</v>
          </cell>
          <cell r="D402" t="str">
            <v>Q3</v>
          </cell>
          <cell r="E402" t="str">
            <v>CARDIAC &amp; CARDIOVASCULAR SYSTEMS -- SCIE</v>
          </cell>
          <cell r="F402" t="str">
            <v>80 DE138</v>
          </cell>
          <cell r="G402" t="str">
            <v>NO</v>
          </cell>
        </row>
        <row r="403">
          <cell r="B403" t="str">
            <v>1070-5295</v>
          </cell>
          <cell r="C403">
            <v>2.92</v>
          </cell>
          <cell r="D403" t="str">
            <v>Q2</v>
          </cell>
          <cell r="E403" t="str">
            <v>CRITICAL CARE MEDICINE -- SCIE</v>
          </cell>
          <cell r="F403" t="str">
            <v>19/36</v>
          </cell>
          <cell r="G403" t="str">
            <v>NO</v>
          </cell>
        </row>
        <row r="404">
          <cell r="B404" t="str">
            <v>1065-6251</v>
          </cell>
          <cell r="C404">
            <v>3.097</v>
          </cell>
          <cell r="D404" t="str">
            <v>Q2</v>
          </cell>
          <cell r="E404" t="str">
            <v>HEMATOLOGY -- SCIE</v>
          </cell>
          <cell r="F404" t="str">
            <v>30/76</v>
          </cell>
          <cell r="G404" t="str">
            <v>NO</v>
          </cell>
        </row>
        <row r="405">
          <cell r="B405" t="str">
            <v>1087-2418</v>
          </cell>
          <cell r="C405">
            <v>2.5710000000000002</v>
          </cell>
          <cell r="D405" t="str">
            <v>Q3</v>
          </cell>
          <cell r="E405" t="str">
            <v>TRANSPLANTATION -- SCIE</v>
          </cell>
          <cell r="F405" t="str">
            <v>13 DE 24</v>
          </cell>
          <cell r="G405" t="str">
            <v>NO</v>
          </cell>
        </row>
        <row r="406">
          <cell r="B406" t="str">
            <v>1070-5287</v>
          </cell>
          <cell r="C406">
            <v>2.63</v>
          </cell>
          <cell r="D406" t="str">
            <v>Q3</v>
          </cell>
          <cell r="E406" t="str">
            <v>RESPIRATORY SYSTEM -- SCIE</v>
          </cell>
          <cell r="F406" t="str">
            <v>35/64</v>
          </cell>
          <cell r="G406" t="str">
            <v>NO</v>
          </cell>
        </row>
        <row r="407">
          <cell r="B407" t="str">
            <v>1381-6128</v>
          </cell>
          <cell r="C407">
            <v>2.2080000000000002</v>
          </cell>
          <cell r="D407" t="str">
            <v>Q3</v>
          </cell>
          <cell r="E407" t="str">
            <v>PHARMACOLOGY &amp; PHARMACY -- SCIE</v>
          </cell>
          <cell r="F407" t="str">
            <v>181/271</v>
          </cell>
          <cell r="G407" t="str">
            <v>NO</v>
          </cell>
        </row>
        <row r="408">
          <cell r="B408" t="str">
            <v>0146-2806</v>
          </cell>
          <cell r="C408">
            <v>2.9660000000000002</v>
          </cell>
          <cell r="D408" t="str">
            <v>Q2</v>
          </cell>
          <cell r="E408" t="str">
            <v>CARDIAC &amp; CARDIOVASCULAR SYSTEMS -- SCIE</v>
          </cell>
          <cell r="F408" t="str">
            <v>58 DE138</v>
          </cell>
          <cell r="G408" t="str">
            <v>NO</v>
          </cell>
        </row>
        <row r="409">
          <cell r="B409" t="str">
            <v>2452-3186</v>
          </cell>
          <cell r="C409">
            <v>2.375</v>
          </cell>
          <cell r="D409" t="str">
            <v>Q3</v>
          </cell>
          <cell r="E409" t="str">
            <v>MEDICINE, RESEARCH &amp; EXPERIMENTAL -- SCIE</v>
          </cell>
          <cell r="F409" t="str">
            <v>86/138</v>
          </cell>
          <cell r="G409" t="str">
            <v>NO</v>
          </cell>
        </row>
        <row r="410">
          <cell r="B410" t="str">
            <v>1523-3774</v>
          </cell>
          <cell r="C410">
            <v>3.8730000000000002</v>
          </cell>
          <cell r="D410" t="str">
            <v>Q2</v>
          </cell>
          <cell r="E410" t="str">
            <v>RHEUMATOLOGY -- SCIE</v>
          </cell>
          <cell r="F410" t="str">
            <v>11 DE 32</v>
          </cell>
          <cell r="G410" t="str">
            <v>NO</v>
          </cell>
        </row>
        <row r="411">
          <cell r="B411" t="str">
            <v>1043-4666</v>
          </cell>
          <cell r="C411">
            <v>2.952</v>
          </cell>
          <cell r="D411" t="str">
            <v>Q3</v>
          </cell>
          <cell r="E411" t="str">
            <v>CELL BIOLOGY -- SCIE</v>
          </cell>
          <cell r="F411" t="str">
            <v>125/195</v>
          </cell>
          <cell r="G411" t="str">
            <v>NO</v>
          </cell>
        </row>
        <row r="412">
          <cell r="B412" t="str">
            <v>1465-3249</v>
          </cell>
          <cell r="C412">
            <v>4.218</v>
          </cell>
          <cell r="D412" t="str">
            <v>Q1</v>
          </cell>
          <cell r="E412" t="str">
            <v>BIOTECHNOLOGY &amp; APPLIED MICROBIOLOGY -- SCIE</v>
          </cell>
          <cell r="F412" t="str">
            <v>31/156</v>
          </cell>
          <cell r="G412" t="str">
            <v>NO</v>
          </cell>
        </row>
        <row r="413">
          <cell r="B413" t="str">
            <v>1091-4269</v>
          </cell>
          <cell r="C413">
            <v>4.702</v>
          </cell>
          <cell r="D413" t="str">
            <v>Q1</v>
          </cell>
          <cell r="E413" t="str">
            <v>PSYCHIATRY -- SCIE</v>
          </cell>
          <cell r="F413" t="str">
            <v>25/155</v>
          </cell>
          <cell r="G413" t="str">
            <v>NO</v>
          </cell>
        </row>
        <row r="414">
          <cell r="B414" t="str">
            <v>1076-0512</v>
          </cell>
          <cell r="C414">
            <v>2.5670000000000002</v>
          </cell>
          <cell r="D414" t="str">
            <v>Q2</v>
          </cell>
          <cell r="E414" t="str">
            <v>SURGERY -- SCIE</v>
          </cell>
          <cell r="F414" t="str">
            <v>66/210</v>
          </cell>
          <cell r="G414" t="str">
            <v>NO</v>
          </cell>
        </row>
        <row r="415">
          <cell r="B415" t="str">
            <v>1087-2108</v>
          </cell>
          <cell r="C415" t="str">
            <v>NO TIENE</v>
          </cell>
          <cell r="D415" t="str">
            <v>NO TIENE</v>
          </cell>
          <cell r="E415" t="str">
            <v>NO TIENE</v>
          </cell>
          <cell r="F415" t="str">
            <v>NO TIENE</v>
          </cell>
          <cell r="G415" t="str">
            <v>NO</v>
          </cell>
        </row>
        <row r="416">
          <cell r="B416" t="str">
            <v>0012-1797</v>
          </cell>
          <cell r="C416">
            <v>7.72</v>
          </cell>
          <cell r="D416" t="str">
            <v>Q1</v>
          </cell>
          <cell r="E416" t="str">
            <v>ENDOCRINOLOGY &amp; METABOLISM -- SCIE</v>
          </cell>
          <cell r="F416" t="str">
            <v>9/143</v>
          </cell>
          <cell r="G416" t="str">
            <v>SI</v>
          </cell>
        </row>
        <row r="417">
          <cell r="B417" t="str">
            <v>1262-3636</v>
          </cell>
          <cell r="C417">
            <v>4.7309999999999999</v>
          </cell>
          <cell r="D417" t="str">
            <v>Q1</v>
          </cell>
          <cell r="E417" t="str">
            <v>ENDOCRINOLOGY &amp; METABOLISM -- SCIE</v>
          </cell>
          <cell r="F417" t="str">
            <v>28/143</v>
          </cell>
          <cell r="G417" t="str">
            <v>NO</v>
          </cell>
        </row>
        <row r="418">
          <cell r="B418" t="str">
            <v>0149-5992</v>
          </cell>
          <cell r="C418">
            <v>16.018999999999998</v>
          </cell>
          <cell r="D418" t="str">
            <v>Q1</v>
          </cell>
          <cell r="E418" t="str">
            <v>ENDOCRINOLOGY &amp; METABOLISM -- SCIE</v>
          </cell>
          <cell r="F418" t="str">
            <v>4/143</v>
          </cell>
          <cell r="G418" t="str">
            <v>SI</v>
          </cell>
        </row>
        <row r="419">
          <cell r="B419" t="str">
            <v>1872-8227</v>
          </cell>
          <cell r="C419">
            <v>4.234</v>
          </cell>
          <cell r="D419" t="str">
            <v>Q1</v>
          </cell>
          <cell r="E419" t="str">
            <v>ENDOCRINOLOGY &amp; METABOLISM -- SCIE</v>
          </cell>
          <cell r="F419" t="str">
            <v>34/143</v>
          </cell>
          <cell r="G419" t="str">
            <v>NO</v>
          </cell>
        </row>
        <row r="420">
          <cell r="B420" t="str">
            <v>0168-8227</v>
          </cell>
          <cell r="C420">
            <v>4.234</v>
          </cell>
          <cell r="D420" t="str">
            <v>Q1</v>
          </cell>
          <cell r="E420" t="str">
            <v>ENDOCRINOLOGY &amp; METABOLISM -- SCIE</v>
          </cell>
          <cell r="F420" t="str">
            <v>34/143</v>
          </cell>
          <cell r="G420" t="str">
            <v>NO</v>
          </cell>
        </row>
        <row r="421">
          <cell r="B421" t="str">
            <v>0012-186X</v>
          </cell>
          <cell r="C421">
            <v>7.5179999999999998</v>
          </cell>
          <cell r="D421" t="str">
            <v>Q1</v>
          </cell>
          <cell r="E421" t="str">
            <v>ENDOCRINOLOGY &amp; METABOLISM -- SCIE</v>
          </cell>
          <cell r="F421" t="str">
            <v>10/143</v>
          </cell>
          <cell r="G421" t="str">
            <v>SI</v>
          </cell>
        </row>
        <row r="422">
          <cell r="B422" t="str">
            <v>2194-8011</v>
          </cell>
          <cell r="C422" t="str">
            <v>NO TIENE</v>
          </cell>
          <cell r="D422" t="str">
            <v>NO TIENE</v>
          </cell>
          <cell r="E422" t="str">
            <v>NO TIENE</v>
          </cell>
          <cell r="F422" t="str">
            <v>NO TIENE</v>
          </cell>
          <cell r="G422" t="str">
            <v>NO</v>
          </cell>
        </row>
        <row r="423">
          <cell r="B423" t="str">
            <v>8755-1039</v>
          </cell>
          <cell r="C423">
            <v>1.2290000000000001</v>
          </cell>
          <cell r="D423" t="str">
            <v>Q3</v>
          </cell>
          <cell r="E423" t="str">
            <v>MEDICAL LABORATORY TECHNOLOGY -- SCIE</v>
          </cell>
          <cell r="F423" t="str">
            <v>21/29</v>
          </cell>
          <cell r="G423" t="str">
            <v>NO</v>
          </cell>
        </row>
        <row r="424">
          <cell r="B424" t="str">
            <v>0732-8893</v>
          </cell>
          <cell r="C424">
            <v>2.4990000000000001</v>
          </cell>
          <cell r="D424" t="str">
            <v>Q3</v>
          </cell>
          <cell r="E424" t="str">
            <v>INFECTIOUS DISEASES -- SCIE</v>
          </cell>
          <cell r="F424" t="str">
            <v>55/93</v>
          </cell>
          <cell r="G424" t="str">
            <v>NO</v>
          </cell>
        </row>
        <row r="425">
          <cell r="B425" t="str">
            <v>2075-4418</v>
          </cell>
          <cell r="C425">
            <v>3.11</v>
          </cell>
          <cell r="D425" t="str">
            <v>Q1</v>
          </cell>
          <cell r="E425" t="str">
            <v>MEDICINE, GENERAL &amp; INTERNAL -- SCIE</v>
          </cell>
          <cell r="F425" t="str">
            <v>39/165</v>
          </cell>
          <cell r="G425" t="str">
            <v>NO</v>
          </cell>
        </row>
        <row r="426">
          <cell r="B426" t="str">
            <v>1590-8658</v>
          </cell>
          <cell r="C426">
            <v>3.57</v>
          </cell>
          <cell r="D426" t="str">
            <v>Q2</v>
          </cell>
          <cell r="E426" t="str">
            <v>GASTROENTEROLOGY &amp; HEPATOLOGY -- SCIE</v>
          </cell>
          <cell r="F426" t="str">
            <v>37/88</v>
          </cell>
          <cell r="G426" t="str">
            <v>NO</v>
          </cell>
        </row>
        <row r="427">
          <cell r="B427" t="str">
            <v>0163-2116</v>
          </cell>
          <cell r="C427">
            <v>2.7509999999999999</v>
          </cell>
          <cell r="D427" t="str">
            <v>Q2</v>
          </cell>
          <cell r="E427" t="str">
            <v>GASTROENTEROLOGY &amp; HEPATOLOGY -- SCIE</v>
          </cell>
          <cell r="F427" t="str">
            <v>57/88</v>
          </cell>
          <cell r="G427" t="str">
            <v>NO</v>
          </cell>
        </row>
        <row r="428">
          <cell r="B428" t="str">
            <v>1938-744X</v>
          </cell>
          <cell r="C428">
            <v>0.97699999999999998</v>
          </cell>
          <cell r="D428" t="str">
            <v>Q4</v>
          </cell>
          <cell r="E428" t="str">
            <v>PUBLIC, ENVIRONMENTAL &amp; OCCUPATIONAL HEALTH -- SCIE</v>
          </cell>
          <cell r="F428" t="str">
            <v>171/193</v>
          </cell>
          <cell r="G428" t="str">
            <v>NO</v>
          </cell>
        </row>
        <row r="429">
          <cell r="B429" t="str">
            <v>0278-0240</v>
          </cell>
          <cell r="C429">
            <v>2.738</v>
          </cell>
          <cell r="D429" t="str">
            <v>Q2</v>
          </cell>
          <cell r="E429" t="str">
            <v>BIOTECHNOLOGY &amp; APPLIED MICROBIOLOGY -- SCIE</v>
          </cell>
          <cell r="F429" t="str">
            <v>74/156</v>
          </cell>
          <cell r="G429" t="str">
            <v>NO</v>
          </cell>
        </row>
        <row r="430">
          <cell r="B430" t="str">
            <v>1754-8403</v>
          </cell>
          <cell r="C430">
            <v>4.6509999999999998</v>
          </cell>
          <cell r="D430" t="str">
            <v>Q1</v>
          </cell>
          <cell r="E430" t="str">
            <v>PATHOLOGY -- SCIE</v>
          </cell>
          <cell r="F430" t="str">
            <v>11 DE 78</v>
          </cell>
          <cell r="G430" t="str">
            <v>NO</v>
          </cell>
        </row>
        <row r="431">
          <cell r="B431" t="str">
            <v>1568-7864</v>
          </cell>
          <cell r="C431">
            <v>3.339</v>
          </cell>
          <cell r="D431" t="str">
            <v>Q2</v>
          </cell>
          <cell r="E431" t="str">
            <v>TOXICOLOGY -- SCIE</v>
          </cell>
          <cell r="F431" t="str">
            <v>29/92</v>
          </cell>
          <cell r="G431" t="str">
            <v>NO</v>
          </cell>
        </row>
        <row r="432">
          <cell r="B432" t="str">
            <v>1359-6446</v>
          </cell>
          <cell r="C432">
            <v>7.3209999999999997</v>
          </cell>
          <cell r="D432" t="str">
            <v>Q1</v>
          </cell>
          <cell r="E432" t="str">
            <v>PHARMACOLOGY &amp; PHARMACY -- SCIE</v>
          </cell>
          <cell r="F432" t="str">
            <v>12/271</v>
          </cell>
          <cell r="G432" t="str">
            <v>SI</v>
          </cell>
        </row>
        <row r="433">
          <cell r="B433" t="str">
            <v>0114-5916</v>
          </cell>
          <cell r="C433">
            <v>3.4420000000000002</v>
          </cell>
          <cell r="D433" t="str">
            <v>Q2</v>
          </cell>
          <cell r="E433" t="str">
            <v>PUBLIC, ENVIRONMENTAL &amp; OCCUPATIONAL HEALTH -- SCIE</v>
          </cell>
          <cell r="F433" t="str">
            <v>25/92</v>
          </cell>
          <cell r="G433" t="str">
            <v>NO</v>
          </cell>
        </row>
        <row r="434">
          <cell r="B434" t="str">
            <v>0196-0202</v>
          </cell>
          <cell r="C434">
            <v>3.129</v>
          </cell>
          <cell r="D434" t="str">
            <v>Q1</v>
          </cell>
          <cell r="E434" t="str">
            <v>OTORHINOLARYNGOLOGY -- SCIE</v>
          </cell>
          <cell r="F434" t="str">
            <v>3 DE 42</v>
          </cell>
          <cell r="G434" t="str">
            <v>SI</v>
          </cell>
        </row>
        <row r="435">
          <cell r="B435" t="str">
            <v>0378-3782</v>
          </cell>
          <cell r="C435">
            <v>1.9690000000000001</v>
          </cell>
          <cell r="D435" t="str">
            <v>Q2</v>
          </cell>
          <cell r="E435" t="str">
            <v>PEDIATRICS -- SCIE</v>
          </cell>
          <cell r="F435" t="str">
            <v>56/128</v>
          </cell>
          <cell r="G435" t="str">
            <v>NO</v>
          </cell>
        </row>
        <row r="436">
          <cell r="B436" t="str">
            <v>2352-3964</v>
          </cell>
          <cell r="C436">
            <v>5.7359999999999998</v>
          </cell>
          <cell r="D436" t="str">
            <v>Q1</v>
          </cell>
          <cell r="E436" t="str">
            <v>MEDICINE, RESEARCH &amp; EXPERIMENTAL -- SCIE</v>
          </cell>
          <cell r="F436" t="str">
            <v>18/138</v>
          </cell>
          <cell r="G436" t="str">
            <v>NO</v>
          </cell>
        </row>
        <row r="437">
          <cell r="B437" t="str">
            <v>1754-6605</v>
          </cell>
          <cell r="C437" t="str">
            <v>NO TIENE</v>
          </cell>
          <cell r="D437" t="str">
            <v>NO TIENE</v>
          </cell>
          <cell r="E437" t="str">
            <v>NO TIENE</v>
          </cell>
          <cell r="F437" t="str">
            <v>NO TIENE</v>
          </cell>
          <cell r="G437" t="str">
            <v>NO</v>
          </cell>
        </row>
        <row r="438">
          <cell r="B438" t="str">
            <v>0742-2822</v>
          </cell>
          <cell r="C438">
            <v>1.393</v>
          </cell>
          <cell r="D438" t="str">
            <v>Q4</v>
          </cell>
          <cell r="E438" t="str">
            <v>CARDIAC &amp; CARDIOVASCULAR SYSTEMS -- SCIE</v>
          </cell>
          <cell r="F438" t="str">
            <v>113/138</v>
          </cell>
          <cell r="G438" t="str">
            <v>NO</v>
          </cell>
        </row>
        <row r="439">
          <cell r="B439" t="str">
            <v>0742-2822</v>
          </cell>
          <cell r="C439">
            <v>1.393</v>
          </cell>
          <cell r="D439" t="str">
            <v>Q4</v>
          </cell>
          <cell r="E439" t="str">
            <v>CARDIAC &amp; CARDIOVASCULAR SYSTEMS -- SCIE</v>
          </cell>
          <cell r="F439" t="str">
            <v>113 DE138</v>
          </cell>
          <cell r="G439" t="str">
            <v>NO</v>
          </cell>
        </row>
        <row r="440">
          <cell r="B440" t="str">
            <v>2058-5241</v>
          </cell>
          <cell r="C440">
            <v>2.2949999999999999</v>
          </cell>
          <cell r="D440" t="str">
            <v>Q2</v>
          </cell>
          <cell r="E440" t="str">
            <v>ORTHOPEDICS -- SCIE</v>
          </cell>
          <cell r="F440" t="str">
            <v>30/82</v>
          </cell>
          <cell r="G440" t="str">
            <v>NO</v>
          </cell>
        </row>
        <row r="441">
          <cell r="B441" t="str">
            <v>2396-7544</v>
          </cell>
          <cell r="C441">
            <v>2.2949999999999999</v>
          </cell>
          <cell r="D441" t="str">
            <v>Q2</v>
          </cell>
          <cell r="E441" t="str">
            <v>ORTHOPEDICS -- SCIE</v>
          </cell>
          <cell r="F441" t="str">
            <v>30/82</v>
          </cell>
          <cell r="G441" t="str">
            <v>NO</v>
          </cell>
        </row>
        <row r="442">
          <cell r="B442" t="str">
            <v>1359-6349</v>
          </cell>
          <cell r="C442" t="str">
            <v>NO TIENE</v>
          </cell>
          <cell r="D442" t="str">
            <v>NO TIENE</v>
          </cell>
          <cell r="E442" t="str">
            <v>NO TIENE</v>
          </cell>
          <cell r="F442" t="str">
            <v>NO TIENE</v>
          </cell>
          <cell r="G442" t="str">
            <v>NO</v>
          </cell>
        </row>
        <row r="443">
          <cell r="B443" t="str">
            <v>0748-7983</v>
          </cell>
          <cell r="C443" t="str">
            <v>NO TIENE</v>
          </cell>
          <cell r="D443" t="str">
            <v>NO TIENE</v>
          </cell>
          <cell r="E443" t="str">
            <v>NO TIENE</v>
          </cell>
          <cell r="F443" t="str">
            <v>NO TIENE</v>
          </cell>
          <cell r="G443" t="str">
            <v>NO</v>
          </cell>
        </row>
        <row r="444">
          <cell r="B444" t="str">
            <v>2050-084X</v>
          </cell>
          <cell r="C444">
            <v>7.08</v>
          </cell>
          <cell r="D444" t="str">
            <v>Q1</v>
          </cell>
          <cell r="E444" t="str">
            <v>BIOLOGY -- SCIE</v>
          </cell>
          <cell r="F444" t="str">
            <v>5 DE 93</v>
          </cell>
          <cell r="G444" t="str">
            <v>SI</v>
          </cell>
        </row>
        <row r="445">
          <cell r="B445" t="str">
            <v>1757-4676</v>
          </cell>
          <cell r="C445">
            <v>8.8209999999999997</v>
          </cell>
          <cell r="D445" t="str">
            <v>Q1</v>
          </cell>
          <cell r="E445" t="str">
            <v>MEDICINE, RESEARCH &amp; EXPERIMENTAL -- SCIE</v>
          </cell>
          <cell r="F445" t="str">
            <v>9 DE 139</v>
          </cell>
          <cell r="G445" t="str">
            <v>SI</v>
          </cell>
        </row>
        <row r="446">
          <cell r="B446" t="str">
            <v>1469-221X</v>
          </cell>
          <cell r="C446">
            <v>7.4969999999999999</v>
          </cell>
          <cell r="D446" t="str">
            <v>Q1</v>
          </cell>
          <cell r="E446" t="str">
            <v>CELL BIOLOGY -- SCIE</v>
          </cell>
          <cell r="F446" t="str">
            <v>33/195</v>
          </cell>
          <cell r="G446" t="str">
            <v>NO</v>
          </cell>
        </row>
        <row r="447">
          <cell r="B447" t="str">
            <v>1137-6821</v>
          </cell>
          <cell r="C447">
            <v>3.173</v>
          </cell>
          <cell r="D447" t="str">
            <v>Q1</v>
          </cell>
          <cell r="E447" t="str">
            <v>EMERGENCY MEDICINE -- SCIE</v>
          </cell>
          <cell r="F447" t="str">
            <v>4 DE 31</v>
          </cell>
          <cell r="G447" t="str">
            <v>NO</v>
          </cell>
        </row>
        <row r="448">
          <cell r="B448" t="str">
            <v>1070-3004</v>
          </cell>
          <cell r="C448" t="str">
            <v>NO TIENE</v>
          </cell>
          <cell r="D448" t="str">
            <v>NO TIENE</v>
          </cell>
          <cell r="E448" t="str">
            <v>NO TIENE</v>
          </cell>
          <cell r="F448" t="str">
            <v>NO TIENE</v>
          </cell>
          <cell r="G448" t="str">
            <v>NO</v>
          </cell>
        </row>
        <row r="449">
          <cell r="B449" t="str">
            <v>1080-6040</v>
          </cell>
          <cell r="C449">
            <v>6.2590000000000003</v>
          </cell>
          <cell r="D449" t="str">
            <v>Q1</v>
          </cell>
          <cell r="E449" t="str">
            <v>INFECTIOUS DISEASES -- SCIE</v>
          </cell>
          <cell r="F449" t="str">
            <v>7 DE 93</v>
          </cell>
          <cell r="G449" t="str">
            <v>SI</v>
          </cell>
        </row>
        <row r="450">
          <cell r="B450" t="str">
            <v>2222-1751</v>
          </cell>
          <cell r="C450">
            <v>5.7759999999999998</v>
          </cell>
          <cell r="D450" t="str">
            <v>Q1</v>
          </cell>
          <cell r="E450" t="str">
            <v>MICROBIOLOGY -- SCIE</v>
          </cell>
          <cell r="F450" t="str">
            <v>21/135</v>
          </cell>
          <cell r="G450" t="str">
            <v>NO</v>
          </cell>
        </row>
        <row r="451">
          <cell r="B451" t="str">
            <v>1355-008X</v>
          </cell>
          <cell r="C451">
            <v>3.2349999999999999</v>
          </cell>
          <cell r="D451" t="str">
            <v>Q3</v>
          </cell>
          <cell r="E451" t="str">
            <v>ENDOCRINOLOGY &amp; METABOLISM -- SCIE</v>
          </cell>
          <cell r="F451" t="str">
            <v>72/143</v>
          </cell>
          <cell r="G451" t="str">
            <v>NO</v>
          </cell>
        </row>
        <row r="452">
          <cell r="B452" t="str">
            <v>2049-3614</v>
          </cell>
          <cell r="C452">
            <v>2.5920000000000001</v>
          </cell>
          <cell r="D452" t="str">
            <v>Q3</v>
          </cell>
          <cell r="E452" t="str">
            <v>ENDOCRINOLOGY &amp; METABOLISM -- SCIE</v>
          </cell>
          <cell r="F452" t="str">
            <v>96/143</v>
          </cell>
          <cell r="G452" t="str">
            <v>NO</v>
          </cell>
        </row>
        <row r="453">
          <cell r="B453" t="str">
            <v>2530-0180</v>
          </cell>
          <cell r="C453">
            <v>1.18</v>
          </cell>
          <cell r="D453" t="str">
            <v>Q4</v>
          </cell>
          <cell r="E453" t="str">
            <v>ENDOCRINOLOGY &amp; METABOLISM -- SCIE</v>
          </cell>
          <cell r="F453" t="str">
            <v>134/143</v>
          </cell>
          <cell r="G453" t="str">
            <v>NO</v>
          </cell>
        </row>
        <row r="454">
          <cell r="B454" t="str">
            <v>0213-005X</v>
          </cell>
          <cell r="C454">
            <v>1.6539999999999999</v>
          </cell>
          <cell r="D454" t="str">
            <v>Q4</v>
          </cell>
          <cell r="E454" t="str">
            <v>MICROBIOLOGY -- SCIE</v>
          </cell>
          <cell r="F454" t="str">
            <v>112/135</v>
          </cell>
          <cell r="G454" t="str">
            <v>NO</v>
          </cell>
        </row>
        <row r="455">
          <cell r="B455" t="str">
            <v>1578-1852</v>
          </cell>
          <cell r="C455">
            <v>1.6539999999999999</v>
          </cell>
          <cell r="D455" t="str">
            <v>Q4</v>
          </cell>
          <cell r="E455" t="str">
            <v>MICROBIOLOGY -- SCIE</v>
          </cell>
          <cell r="F455" t="str">
            <v>112/135</v>
          </cell>
          <cell r="G455" t="str">
            <v>NO</v>
          </cell>
        </row>
        <row r="456">
          <cell r="B456" t="str">
            <v>1130-8621</v>
          </cell>
          <cell r="C456" t="str">
            <v>NO TIENE</v>
          </cell>
          <cell r="D456" t="str">
            <v>NO TIENE</v>
          </cell>
          <cell r="E456" t="str">
            <v>NO TIENE</v>
          </cell>
          <cell r="F456" t="str">
            <v>NO TIENE</v>
          </cell>
          <cell r="G456" t="str">
            <v>NO</v>
          </cell>
        </row>
        <row r="457">
          <cell r="B457" t="str">
            <v>1130-2399</v>
          </cell>
          <cell r="C457" t="str">
            <v>NO TIENE</v>
          </cell>
          <cell r="D457" t="str">
            <v>NO TIENE</v>
          </cell>
          <cell r="E457" t="str">
            <v>NO TIENE</v>
          </cell>
          <cell r="F457" t="str">
            <v>NO TIENE</v>
          </cell>
          <cell r="G457" t="str">
            <v>NO</v>
          </cell>
        </row>
        <row r="458">
          <cell r="B458" t="str">
            <v>1099-4300</v>
          </cell>
          <cell r="C458">
            <v>2.4940000000000002</v>
          </cell>
          <cell r="D458" t="str">
            <v>Q2</v>
          </cell>
          <cell r="E458" t="str">
            <v>PHYSICS, MULTIDISCIPLINARY -- SCIE</v>
          </cell>
          <cell r="F458" t="str">
            <v>33/85</v>
          </cell>
          <cell r="G458" t="str">
            <v>NO</v>
          </cell>
        </row>
        <row r="459">
          <cell r="B459" t="str">
            <v>0160-4120</v>
          </cell>
          <cell r="C459">
            <v>7.577</v>
          </cell>
          <cell r="D459" t="str">
            <v>Q1</v>
          </cell>
          <cell r="E459" t="str">
            <v>ENVIRONMENTAL SCIENCES -- SCIE</v>
          </cell>
          <cell r="F459" t="str">
            <v>18/265</v>
          </cell>
          <cell r="G459" t="str">
            <v>SI</v>
          </cell>
        </row>
        <row r="460">
          <cell r="B460" t="str">
            <v>0269-7491</v>
          </cell>
          <cell r="C460">
            <v>6.7930000000000001</v>
          </cell>
          <cell r="D460" t="str">
            <v>Q1</v>
          </cell>
          <cell r="E460" t="str">
            <v>ENVIRONMENTAL SCIENCES -- SCIE</v>
          </cell>
          <cell r="F460" t="str">
            <v>21/265</v>
          </cell>
          <cell r="G460" t="str">
            <v>SI</v>
          </cell>
        </row>
        <row r="461">
          <cell r="B461" t="str">
            <v>0013-9351</v>
          </cell>
          <cell r="C461">
            <v>5.7149999999999999</v>
          </cell>
          <cell r="D461" t="str">
            <v>Q1</v>
          </cell>
          <cell r="E461" t="str">
            <v>PUBLIC, ENVIRONMENTAL &amp; OCCUPATIONAL HEALTH -- SCIE</v>
          </cell>
          <cell r="F461" t="str">
            <v>15/193</v>
          </cell>
          <cell r="G461" t="str">
            <v>SI</v>
          </cell>
        </row>
        <row r="462">
          <cell r="B462" t="str">
            <v>2190-4707</v>
          </cell>
          <cell r="C462">
            <v>5.3940000000000001</v>
          </cell>
          <cell r="D462" t="str">
            <v>Q1</v>
          </cell>
          <cell r="E462" t="str">
            <v>ENVIRONMENTAL SCIENCES -- SCIE</v>
          </cell>
          <cell r="F462" t="str">
            <v>38/265</v>
          </cell>
          <cell r="G462" t="str">
            <v>NO</v>
          </cell>
        </row>
        <row r="463">
          <cell r="B463" t="str">
            <v>1044-3983</v>
          </cell>
          <cell r="C463">
            <v>5.0709999999999997</v>
          </cell>
          <cell r="D463" t="str">
            <v>Q1</v>
          </cell>
          <cell r="E463" t="str">
            <v>PUBLIC, ENVIRONMENTAL &amp; OCCUPATIONAL HEALTH -- SCIE</v>
          </cell>
          <cell r="F463" t="str">
            <v>16/193</v>
          </cell>
          <cell r="G463" t="str">
            <v>SI</v>
          </cell>
        </row>
        <row r="464">
          <cell r="B464" t="str">
            <v>1559-2294</v>
          </cell>
          <cell r="C464">
            <v>4.2510000000000003</v>
          </cell>
          <cell r="D464" t="str">
            <v>Q1</v>
          </cell>
          <cell r="E464" t="str">
            <v>GENETICS &amp; HEREDITY -- SCIE</v>
          </cell>
          <cell r="F464" t="str">
            <v>41/178</v>
          </cell>
          <cell r="G464" t="str">
            <v>NO</v>
          </cell>
        </row>
        <row r="465">
          <cell r="B465" t="str">
            <v>1750-1911</v>
          </cell>
          <cell r="C465">
            <v>4.1120000000000001</v>
          </cell>
          <cell r="D465" t="str">
            <v>Q2</v>
          </cell>
          <cell r="E465" t="str">
            <v>GENETICS &amp; HEREDITY -- SCIE</v>
          </cell>
          <cell r="F465" t="str">
            <v>45/177</v>
          </cell>
          <cell r="G465" t="str">
            <v>NO</v>
          </cell>
        </row>
        <row r="466">
          <cell r="B466" t="str">
            <v>0013-9580</v>
          </cell>
          <cell r="C466">
            <v>6.04</v>
          </cell>
          <cell r="D466" t="str">
            <v>Q1</v>
          </cell>
          <cell r="E466" t="str">
            <v>CLINICAL NEUROLOGY -- SCIE</v>
          </cell>
          <cell r="F466" t="str">
            <v>20/204</v>
          </cell>
          <cell r="G466" t="str">
            <v>SI</v>
          </cell>
        </row>
        <row r="467">
          <cell r="B467" t="str">
            <v>2055-5822</v>
          </cell>
          <cell r="C467">
            <v>3.9020000000000001</v>
          </cell>
          <cell r="D467" t="str">
            <v>Q2</v>
          </cell>
          <cell r="E467" t="str">
            <v>CARDIAC &amp; CARDIOVASCULAR SYSTEMS -- SCIE</v>
          </cell>
          <cell r="F467" t="str">
            <v>44/138</v>
          </cell>
          <cell r="G467" t="str">
            <v>NO</v>
          </cell>
        </row>
        <row r="468">
          <cell r="B468" t="str">
            <v>2055-5822</v>
          </cell>
          <cell r="C468">
            <v>3.9020000000000001</v>
          </cell>
          <cell r="D468" t="str">
            <v>Q2</v>
          </cell>
          <cell r="E468" t="str">
            <v>CARDIAC &amp; CARDIOVASCULAR SYSTEMS -- SCIE</v>
          </cell>
          <cell r="F468" t="str">
            <v>44 DE138</v>
          </cell>
          <cell r="G468" t="str">
            <v>NO</v>
          </cell>
        </row>
        <row r="469">
          <cell r="B469" t="str">
            <v>2059-7029</v>
          </cell>
          <cell r="C469">
            <v>5.3289999999999997</v>
          </cell>
          <cell r="D469" t="str">
            <v>Q1</v>
          </cell>
          <cell r="E469" t="str">
            <v>ONCOLOGY -- SCIE</v>
          </cell>
          <cell r="F469" t="str">
            <v>54/244</v>
          </cell>
          <cell r="G469" t="str">
            <v>NO</v>
          </cell>
        </row>
        <row r="470">
          <cell r="B470" t="str">
            <v>1355-7858</v>
          </cell>
          <cell r="C470">
            <v>2.5539999999999998</v>
          </cell>
          <cell r="D470" t="str">
            <v>Q2</v>
          </cell>
          <cell r="E470" t="str">
            <v>PUBLIC, ENVIRONMENTAL &amp; OCCUPATIONAL HEALTH -- SCIE</v>
          </cell>
          <cell r="F470" t="str">
            <v>67/193</v>
          </cell>
          <cell r="G470" t="str">
            <v>NO</v>
          </cell>
        </row>
        <row r="471">
          <cell r="B471" t="str">
            <v>1774-024X</v>
          </cell>
          <cell r="C471">
            <v>3.9929999999999999</v>
          </cell>
          <cell r="D471" t="str">
            <v>Q2</v>
          </cell>
          <cell r="E471" t="str">
            <v>CARDIAC &amp; CARDIOVASCULAR SYSTEMS -- SCIE</v>
          </cell>
          <cell r="F471" t="str">
            <v>41/138</v>
          </cell>
          <cell r="G471" t="str">
            <v>NO</v>
          </cell>
        </row>
        <row r="472">
          <cell r="B472" t="str">
            <v>1774-024X</v>
          </cell>
          <cell r="C472">
            <v>3.9929999999999999</v>
          </cell>
          <cell r="D472" t="str">
            <v>Q2</v>
          </cell>
          <cell r="E472" t="str">
            <v>CARDIAC &amp; CARDIOVASCULAR SYSTEMS -- SCIE</v>
          </cell>
          <cell r="F472" t="str">
            <v>41 DE138</v>
          </cell>
          <cell r="G472" t="str">
            <v>NO</v>
          </cell>
        </row>
        <row r="473">
          <cell r="B473" t="str">
            <v>1099-5129</v>
          </cell>
          <cell r="C473">
            <v>4.0449999999999999</v>
          </cell>
          <cell r="D473" t="str">
            <v>Q2</v>
          </cell>
          <cell r="E473" t="str">
            <v>CARDIAC &amp; CARDIOVASCULAR SYSTEMS -- SCIE</v>
          </cell>
          <cell r="F473" t="str">
            <v>40/138</v>
          </cell>
          <cell r="G473" t="str">
            <v>NO</v>
          </cell>
        </row>
        <row r="474">
          <cell r="B474" t="str">
            <v>1099-5129</v>
          </cell>
          <cell r="C474">
            <v>4.0449999999999999</v>
          </cell>
          <cell r="D474" t="str">
            <v>Q2</v>
          </cell>
          <cell r="E474" t="str">
            <v>CARDIAC &amp; CARDIOVASCULAR SYSTEMS -- SCIE</v>
          </cell>
          <cell r="F474" t="str">
            <v>40 DE138</v>
          </cell>
          <cell r="G474" t="str">
            <v>NO</v>
          </cell>
        </row>
        <row r="475">
          <cell r="B475" t="str">
            <v>1764-1489</v>
          </cell>
          <cell r="C475" t="str">
            <v>NO TIENE</v>
          </cell>
          <cell r="D475" t="str">
            <v>NO TIENE</v>
          </cell>
          <cell r="E475" t="str">
            <v>NO TIENE</v>
          </cell>
          <cell r="F475" t="str">
            <v>NO TIENE</v>
          </cell>
          <cell r="G475" t="str">
            <v>NO</v>
          </cell>
        </row>
        <row r="476">
          <cell r="B476" t="str">
            <v>0937-4477</v>
          </cell>
          <cell r="C476">
            <v>1.8089999999999999</v>
          </cell>
          <cell r="D476" t="str">
            <v>Q2</v>
          </cell>
          <cell r="E476" t="str">
            <v>OTORHINOLARYNGOLOGY -- SCIE</v>
          </cell>
          <cell r="F476" t="str">
            <v>19/42</v>
          </cell>
          <cell r="G476" t="str">
            <v>NO</v>
          </cell>
        </row>
        <row r="477">
          <cell r="B477" t="str">
            <v>1758-3756</v>
          </cell>
          <cell r="C477" t="str">
            <v>NO TIENE</v>
          </cell>
          <cell r="D477" t="str">
            <v>NO TIENE</v>
          </cell>
          <cell r="E477" t="str">
            <v>NO TIENE</v>
          </cell>
          <cell r="F477" t="str">
            <v>NO TIENE</v>
          </cell>
          <cell r="G477" t="str">
            <v>NO</v>
          </cell>
        </row>
        <row r="478">
          <cell r="B478" t="str">
            <v>1438-2377</v>
          </cell>
          <cell r="C478">
            <v>2.3660000000000001</v>
          </cell>
          <cell r="D478" t="str">
            <v>Q2</v>
          </cell>
          <cell r="E478" t="str">
            <v>FOOD SCIENCE &amp; TECHNOLOGY -- SCIE</v>
          </cell>
          <cell r="F478" t="str">
            <v>58/139</v>
          </cell>
          <cell r="G478" t="str">
            <v>NO</v>
          </cell>
        </row>
        <row r="479">
          <cell r="B479" t="str">
            <v>1878-7649</v>
          </cell>
          <cell r="C479">
            <v>1.232</v>
          </cell>
          <cell r="D479" t="str">
            <v>Q4</v>
          </cell>
          <cell r="E479" t="str">
            <v>GERIATRICS &amp; GERONTOLOGY -- SCIE</v>
          </cell>
          <cell r="F479" t="str">
            <v>46/51</v>
          </cell>
          <cell r="G479" t="str">
            <v>NO</v>
          </cell>
        </row>
        <row r="480">
          <cell r="B480" t="str">
            <v>0195-668X</v>
          </cell>
          <cell r="C480">
            <v>22.672999999999998</v>
          </cell>
          <cell r="D480" t="str">
            <v>Q1</v>
          </cell>
          <cell r="E480" t="str">
            <v>CARDIAC &amp; CARDIOVASCULAR SYSTEMS -- SCIE</v>
          </cell>
          <cell r="F480" t="str">
            <v>2/138</v>
          </cell>
          <cell r="G480" t="str">
            <v>SI</v>
          </cell>
        </row>
        <row r="481">
          <cell r="B481" t="str">
            <v>0195-668X</v>
          </cell>
          <cell r="C481">
            <v>22.672999999999998</v>
          </cell>
          <cell r="D481" t="str">
            <v>Q1</v>
          </cell>
          <cell r="E481" t="str">
            <v>CARDIAC &amp; CARDIOVASCULAR SYSTEMS -- SCIE</v>
          </cell>
          <cell r="F481" t="str">
            <v>2 DE138</v>
          </cell>
          <cell r="G481" t="str">
            <v>SI</v>
          </cell>
        </row>
        <row r="482">
          <cell r="B482" t="str">
            <v>1520-765X</v>
          </cell>
          <cell r="C482">
            <v>1.655</v>
          </cell>
          <cell r="D482" t="str">
            <v>Q3</v>
          </cell>
          <cell r="E482" t="str">
            <v>CARDIAC &amp; CARDIOVASCULAR SYSTEMS -- SCIE</v>
          </cell>
          <cell r="F482" t="str">
            <v>102/138</v>
          </cell>
          <cell r="G482" t="str">
            <v>NO</v>
          </cell>
        </row>
        <row r="483">
          <cell r="B483" t="str">
            <v>1520-765X</v>
          </cell>
          <cell r="C483">
            <v>1.655</v>
          </cell>
          <cell r="D483" t="str">
            <v>Q3</v>
          </cell>
          <cell r="E483" t="str">
            <v>CARDIAC &amp; CARDIOVASCULAR SYSTEMS -- SCIE</v>
          </cell>
          <cell r="F483" t="str">
            <v>102 DE138</v>
          </cell>
          <cell r="G483" t="str">
            <v>NO</v>
          </cell>
        </row>
        <row r="484">
          <cell r="B484" t="str">
            <v>2048-8726</v>
          </cell>
          <cell r="C484">
            <v>3.8130000000000002</v>
          </cell>
          <cell r="D484" t="str">
            <v>Q2</v>
          </cell>
          <cell r="E484" t="str">
            <v>CARDIAC &amp; CARDIOVASCULAR SYSTEMS -- SCIE</v>
          </cell>
          <cell r="F484" t="str">
            <v>47/138</v>
          </cell>
          <cell r="G484" t="str">
            <v>NO</v>
          </cell>
        </row>
        <row r="485">
          <cell r="B485" t="str">
            <v>2048-8726</v>
          </cell>
          <cell r="C485">
            <v>3.8130000000000002</v>
          </cell>
          <cell r="D485" t="str">
            <v>Q2</v>
          </cell>
          <cell r="E485" t="str">
            <v>CARDIAC &amp; CARDIOVASCULAR SYSTEMS -- SCIE</v>
          </cell>
          <cell r="F485" t="str">
            <v>47 DE138</v>
          </cell>
          <cell r="G485" t="str">
            <v>NO</v>
          </cell>
        </row>
        <row r="486">
          <cell r="B486" t="str">
            <v>2047-2404</v>
          </cell>
          <cell r="C486">
            <v>4.8410000000000002</v>
          </cell>
          <cell r="D486" t="str">
            <v>Q1</v>
          </cell>
          <cell r="E486" t="str">
            <v>CARDIAC &amp; CARDIOVASCULAR SYSTEMS -- SCIE</v>
          </cell>
          <cell r="F486" t="str">
            <v>28/138</v>
          </cell>
          <cell r="G486" t="str">
            <v>NO</v>
          </cell>
        </row>
        <row r="487">
          <cell r="B487" t="str">
            <v>2047-2404</v>
          </cell>
          <cell r="C487">
            <v>4.8410000000000002</v>
          </cell>
          <cell r="D487" t="str">
            <v>Q1</v>
          </cell>
          <cell r="E487" t="str">
            <v>CARDIAC &amp; CARDIOVASCULAR SYSTEMS -- SCIE</v>
          </cell>
          <cell r="F487" t="str">
            <v>28 DE138</v>
          </cell>
          <cell r="G487" t="str">
            <v>NO</v>
          </cell>
        </row>
        <row r="488">
          <cell r="B488" t="str">
            <v>2055-6837</v>
          </cell>
          <cell r="C488">
            <v>6.6959999999999997</v>
          </cell>
          <cell r="D488" t="str">
            <v>Q1</v>
          </cell>
          <cell r="E488" t="str">
            <v>PHARMACOLOGY &amp; PHARMACY -- SCIE</v>
          </cell>
          <cell r="F488" t="str">
            <v>15/270</v>
          </cell>
          <cell r="G488" t="str">
            <v>SI</v>
          </cell>
        </row>
        <row r="489">
          <cell r="B489" t="str">
            <v>2055-6837</v>
          </cell>
          <cell r="C489">
            <v>6.6959999999999997</v>
          </cell>
          <cell r="D489" t="str">
            <v>Q1</v>
          </cell>
          <cell r="E489" t="str">
            <v>CARDIAC &amp; CARDIOVASCULAR SYSTEMS -- SCIE</v>
          </cell>
          <cell r="F489" t="str">
            <v>16 DE138</v>
          </cell>
          <cell r="G489" t="str">
            <v>NO</v>
          </cell>
        </row>
        <row r="490">
          <cell r="B490" t="str">
            <v>0265-0215</v>
          </cell>
          <cell r="C490">
            <v>4.5</v>
          </cell>
          <cell r="D490" t="str">
            <v>Q1</v>
          </cell>
          <cell r="E490" t="str">
            <v>ANESTHESIOLOGY -- SCIE</v>
          </cell>
          <cell r="F490" t="str">
            <v>7 DE 32</v>
          </cell>
          <cell r="G490" t="str">
            <v>NO</v>
          </cell>
        </row>
        <row r="491">
          <cell r="B491" t="str">
            <v>1439-6319</v>
          </cell>
          <cell r="C491">
            <v>2.58</v>
          </cell>
          <cell r="D491" t="str">
            <v>Q1</v>
          </cell>
          <cell r="E491" t="str">
            <v>PHYSIOLOGY -- SCIE</v>
          </cell>
          <cell r="F491" t="str">
            <v>35/81</v>
          </cell>
          <cell r="G491" t="str">
            <v>NO</v>
          </cell>
        </row>
        <row r="492">
          <cell r="B492" t="str">
            <v>0959-8049</v>
          </cell>
          <cell r="C492">
            <v>7.2750000000000004</v>
          </cell>
          <cell r="D492" t="str">
            <v>Q1</v>
          </cell>
          <cell r="E492" t="str">
            <v>ONCOLOGY -- SCIE</v>
          </cell>
          <cell r="F492" t="str">
            <v>31/244</v>
          </cell>
          <cell r="G492" t="str">
            <v>NO</v>
          </cell>
        </row>
        <row r="493">
          <cell r="B493" t="str">
            <v>1010-7940</v>
          </cell>
          <cell r="C493">
            <v>3.4860000000000002</v>
          </cell>
          <cell r="D493" t="str">
            <v>Q2</v>
          </cell>
          <cell r="E493" t="str">
            <v>CARDIAC &amp; CARDIOVASCULAR SYSTEMS -- SCIE</v>
          </cell>
          <cell r="F493" t="str">
            <v>52 DE138</v>
          </cell>
          <cell r="G493" t="str">
            <v>NO</v>
          </cell>
        </row>
        <row r="494">
          <cell r="B494" t="str">
            <v>1474-5151</v>
          </cell>
          <cell r="C494">
            <v>2.2959999999999998</v>
          </cell>
          <cell r="D494" t="str">
            <v>Q3</v>
          </cell>
          <cell r="E494" t="str">
            <v>CARDIAC &amp; CARDIOVASCULAR SYSTEMS -- SCIE</v>
          </cell>
          <cell r="F494" t="str">
            <v>73 DE138</v>
          </cell>
          <cell r="G494" t="str">
            <v>NO</v>
          </cell>
        </row>
        <row r="495">
          <cell r="B495" t="str">
            <v>0014-2972</v>
          </cell>
          <cell r="C495">
            <v>3.4809999999999999</v>
          </cell>
          <cell r="D495" t="str">
            <v>Q1</v>
          </cell>
          <cell r="E495" t="str">
            <v>MEDICINE, GENERAL &amp; INTERNAL -- SCIE</v>
          </cell>
          <cell r="F495" t="str">
            <v>34/165</v>
          </cell>
          <cell r="G495" t="str">
            <v>NO</v>
          </cell>
        </row>
        <row r="496">
          <cell r="B496" t="str">
            <v>0934-9723</v>
          </cell>
          <cell r="C496">
            <v>2.8370000000000002</v>
          </cell>
          <cell r="D496" t="str">
            <v>Q2</v>
          </cell>
          <cell r="E496" t="str">
            <v>INFECTIOUS DISEASES -- SCIE</v>
          </cell>
          <cell r="F496" t="str">
            <v>45/93</v>
          </cell>
          <cell r="G496" t="str">
            <v>NO</v>
          </cell>
        </row>
        <row r="497">
          <cell r="B497" t="str">
            <v>0031-6970</v>
          </cell>
          <cell r="C497">
            <v>2.641</v>
          </cell>
          <cell r="D497" t="str">
            <v>Q3</v>
          </cell>
          <cell r="E497" t="str">
            <v>PHARMACOLOGY &amp; PHARMACY -- SCIE</v>
          </cell>
          <cell r="F497" t="str">
            <v>143/270</v>
          </cell>
          <cell r="G497" t="str">
            <v>NO</v>
          </cell>
        </row>
        <row r="498">
          <cell r="B498" t="str">
            <v>0804-4643</v>
          </cell>
          <cell r="C498">
            <v>5.3079999999999998</v>
          </cell>
          <cell r="D498" t="str">
            <v>Q1</v>
          </cell>
          <cell r="E498" t="str">
            <v>ENDOCRINOLOGY &amp; METABOLISM -- SCIE</v>
          </cell>
          <cell r="F498" t="str">
            <v>22/143</v>
          </cell>
          <cell r="G498" t="str">
            <v>NO</v>
          </cell>
        </row>
        <row r="499">
          <cell r="B499" t="str">
            <v>0393-2990</v>
          </cell>
          <cell r="C499">
            <v>7.1349999999999998</v>
          </cell>
          <cell r="D499" t="str">
            <v>Q1</v>
          </cell>
          <cell r="E499" t="str">
            <v>PUBLIC, ENVIRONMENTAL &amp; OCCUPATIONAL HEALTH -- SCIE</v>
          </cell>
          <cell r="F499" t="str">
            <v>9/193</v>
          </cell>
          <cell r="G499" t="str">
            <v>SI</v>
          </cell>
        </row>
        <row r="500">
          <cell r="B500" t="str">
            <v>0954-691X</v>
          </cell>
          <cell r="C500">
            <v>2.2509999999999999</v>
          </cell>
          <cell r="D500" t="str">
            <v>Q4</v>
          </cell>
          <cell r="E500" t="str">
            <v>GASTROENTEROLOGY &amp; HEPATOLOGY -- SCIE</v>
          </cell>
          <cell r="F500" t="str">
            <v>68/88</v>
          </cell>
          <cell r="G500" t="str">
            <v>NO</v>
          </cell>
        </row>
        <row r="501">
          <cell r="B501" t="str">
            <v>0902-4441</v>
          </cell>
          <cell r="C501">
            <v>2.2200000000000002</v>
          </cell>
          <cell r="D501" t="str">
            <v>Q3</v>
          </cell>
          <cell r="E501" t="str">
            <v>HEMATOLOGY -- SCIE</v>
          </cell>
          <cell r="F501" t="str">
            <v>50/76</v>
          </cell>
          <cell r="G501" t="str">
            <v>NO</v>
          </cell>
        </row>
        <row r="502">
          <cell r="B502" t="str">
            <v>1618-7598</v>
          </cell>
          <cell r="C502">
            <v>2.367</v>
          </cell>
          <cell r="D502" t="str">
            <v>Q1</v>
          </cell>
          <cell r="E502" t="str">
            <v>ECONOMICS -- SSCI</v>
          </cell>
          <cell r="F502" t="str">
            <v>82/373</v>
          </cell>
          <cell r="G502" t="str">
            <v>NO</v>
          </cell>
        </row>
        <row r="503">
          <cell r="B503" t="str">
            <v>1388-9842</v>
          </cell>
          <cell r="C503">
            <v>11.627000000000001</v>
          </cell>
          <cell r="D503" t="str">
            <v>Q1</v>
          </cell>
          <cell r="E503" t="str">
            <v>CARDIAC &amp; CARDIOVASCULAR SYSTEMS -- SCIE</v>
          </cell>
          <cell r="F503" t="str">
            <v>9/138</v>
          </cell>
          <cell r="G503" t="str">
            <v>SI</v>
          </cell>
        </row>
        <row r="504">
          <cell r="B504" t="str">
            <v>1388-9842</v>
          </cell>
          <cell r="C504">
            <v>11.627000000000001</v>
          </cell>
          <cell r="D504" t="str">
            <v>Q1</v>
          </cell>
          <cell r="E504" t="str">
            <v>CARDIAC &amp; CARDIOVASCULAR SYSTEMS -- SCIE</v>
          </cell>
          <cell r="F504" t="str">
            <v>9 DE138</v>
          </cell>
          <cell r="G504" t="str">
            <v>SI</v>
          </cell>
        </row>
        <row r="505">
          <cell r="B505" t="str">
            <v>2047-9956</v>
          </cell>
          <cell r="C505">
            <v>0.89200000000000002</v>
          </cell>
          <cell r="D505" t="str">
            <v>Q4</v>
          </cell>
          <cell r="E505" t="str">
            <v>PHARMACOLOGY &amp; PHARMACY -- SCIE</v>
          </cell>
          <cell r="F505" t="str">
            <v>253/270</v>
          </cell>
          <cell r="G505" t="str">
            <v>NO</v>
          </cell>
        </row>
        <row r="506">
          <cell r="B506" t="str">
            <v>1018-4813</v>
          </cell>
          <cell r="C506">
            <v>3.657</v>
          </cell>
          <cell r="D506" t="str">
            <v>Q2</v>
          </cell>
          <cell r="E506" t="str">
            <v>GENETICS &amp; HEREDITY -- SCIE</v>
          </cell>
          <cell r="F506" t="str">
            <v>55/177</v>
          </cell>
          <cell r="G506" t="str">
            <v>NO</v>
          </cell>
        </row>
        <row r="507">
          <cell r="B507" t="str">
            <v>0953-6205</v>
          </cell>
          <cell r="C507">
            <v>4.3289999999999997</v>
          </cell>
          <cell r="D507" t="str">
            <v>Q1</v>
          </cell>
          <cell r="E507" t="str">
            <v>MEDICINE, GENERAL &amp; INTERNAL -- SCIE</v>
          </cell>
          <cell r="F507" t="str">
            <v>26/165</v>
          </cell>
          <cell r="G507" t="str">
            <v>NO</v>
          </cell>
        </row>
        <row r="508">
          <cell r="B508" t="str">
            <v>1438-7697</v>
          </cell>
          <cell r="C508">
            <v>2.056</v>
          </cell>
          <cell r="D508" t="str">
            <v>Q3</v>
          </cell>
          <cell r="E508" t="str">
            <v>NUTRITION &amp; DIETETICS -- SCIE</v>
          </cell>
          <cell r="F508" t="str">
            <v>64/89</v>
          </cell>
          <cell r="G508" t="str">
            <v>NO</v>
          </cell>
        </row>
        <row r="509">
          <cell r="B509" t="str">
            <v>1769-7212</v>
          </cell>
          <cell r="C509">
            <v>2.3679999999999999</v>
          </cell>
          <cell r="D509" t="str">
            <v>Q3</v>
          </cell>
          <cell r="E509" t="str">
            <v>GENETICS &amp; HEREDITY -- SCIE</v>
          </cell>
          <cell r="F509" t="str">
            <v>111/178</v>
          </cell>
          <cell r="G509" t="str">
            <v>NO</v>
          </cell>
        </row>
        <row r="510">
          <cell r="B510" t="str">
            <v>0223-5234</v>
          </cell>
          <cell r="C510">
            <v>5.5730000000000004</v>
          </cell>
          <cell r="D510" t="str">
            <v>Q1</v>
          </cell>
          <cell r="E510" t="str">
            <v>CHEMISTRY, MEDICINAL -- SCIE</v>
          </cell>
          <cell r="F510" t="str">
            <v>5 DE 61</v>
          </cell>
          <cell r="G510" t="str">
            <v>SI</v>
          </cell>
        </row>
        <row r="511">
          <cell r="B511" t="str">
            <v>1351-5101</v>
          </cell>
          <cell r="C511">
            <v>4.516</v>
          </cell>
          <cell r="D511" t="str">
            <v>Q1</v>
          </cell>
          <cell r="E511" t="str">
            <v>NEUROSCIENCES -- SCIE</v>
          </cell>
          <cell r="F511" t="str">
            <v>64/271</v>
          </cell>
          <cell r="G511" t="str">
            <v>NO</v>
          </cell>
        </row>
        <row r="512">
          <cell r="B512" t="str">
            <v>1436-6207</v>
          </cell>
          <cell r="C512">
            <v>4.6639999999999997</v>
          </cell>
          <cell r="D512" t="str">
            <v>Q1</v>
          </cell>
          <cell r="E512" t="str">
            <v>NUTRITION &amp; DIETETICS -- SCIE</v>
          </cell>
          <cell r="F512" t="str">
            <v>16/89</v>
          </cell>
          <cell r="G512" t="str">
            <v>NO</v>
          </cell>
        </row>
        <row r="513">
          <cell r="B513" t="str">
            <v>0301-2115</v>
          </cell>
          <cell r="C513">
            <v>1.8680000000000001</v>
          </cell>
          <cell r="D513" t="str">
            <v>Q3</v>
          </cell>
          <cell r="E513" t="str">
            <v>OBSTETRICS &amp; GYNECOLOGY -- SCIE</v>
          </cell>
          <cell r="F513" t="str">
            <v>52/82</v>
          </cell>
          <cell r="G513" t="str">
            <v>NO</v>
          </cell>
        </row>
        <row r="514">
          <cell r="B514" t="str">
            <v>1120-6721</v>
          </cell>
          <cell r="C514">
            <v>1.6419999999999999</v>
          </cell>
          <cell r="D514" t="str">
            <v>Q3</v>
          </cell>
          <cell r="E514" t="str">
            <v>OPHTHALMOLOGY -- SCIE</v>
          </cell>
          <cell r="F514" t="str">
            <v>37/60</v>
          </cell>
          <cell r="G514" t="str">
            <v>NO</v>
          </cell>
        </row>
        <row r="515">
          <cell r="B515" t="str">
            <v>1090-3798</v>
          </cell>
          <cell r="C515">
            <v>2.5099999999999998</v>
          </cell>
          <cell r="D515" t="str">
            <v>Q2</v>
          </cell>
          <cell r="E515" t="str">
            <v>PEDIATRICS -- SCIE</v>
          </cell>
          <cell r="F515" t="str">
            <v>35/128</v>
          </cell>
          <cell r="G515" t="str">
            <v>NO</v>
          </cell>
        </row>
        <row r="516">
          <cell r="B516" t="str">
            <v>1090-3801</v>
          </cell>
          <cell r="C516">
            <v>3.492</v>
          </cell>
          <cell r="D516" t="str">
            <v>Q2</v>
          </cell>
          <cell r="E516" t="str">
            <v>CLINICAL NEUROLOGY -- SCIE</v>
          </cell>
          <cell r="F516" t="str">
            <v>60/204</v>
          </cell>
          <cell r="G516" t="str">
            <v>NO</v>
          </cell>
        </row>
        <row r="517">
          <cell r="B517" t="str">
            <v>0939-7248</v>
          </cell>
          <cell r="C517">
            <v>1.7030000000000001</v>
          </cell>
          <cell r="D517" t="str">
            <v>Q3</v>
          </cell>
          <cell r="E517" t="str">
            <v>PEDIATRICS -- SCIE</v>
          </cell>
          <cell r="F517" t="str">
            <v>71/128</v>
          </cell>
          <cell r="G517" t="str">
            <v>NO</v>
          </cell>
        </row>
        <row r="518">
          <cell r="B518" t="str">
            <v>2194-7619</v>
          </cell>
          <cell r="C518" t="str">
            <v>NO TIENE</v>
          </cell>
          <cell r="D518" t="str">
            <v>NO TIENE</v>
          </cell>
          <cell r="E518" t="str">
            <v>NO TIENE</v>
          </cell>
          <cell r="F518" t="str">
            <v>NO TIENE</v>
          </cell>
          <cell r="G518" t="str">
            <v>NO</v>
          </cell>
        </row>
        <row r="519">
          <cell r="B519" t="str">
            <v>0928-0987</v>
          </cell>
          <cell r="C519">
            <v>3.6160000000000001</v>
          </cell>
          <cell r="D519" t="str">
            <v>Q2</v>
          </cell>
          <cell r="E519" t="str">
            <v>PHARMACOLOGY &amp; PHARMACY -- SCIE</v>
          </cell>
          <cell r="F519" t="str">
            <v>77/270</v>
          </cell>
          <cell r="G519" t="str">
            <v>NO</v>
          </cell>
        </row>
        <row r="520">
          <cell r="B520" t="str">
            <v>2047-4873</v>
          </cell>
          <cell r="C520">
            <v>5.8639999999999999</v>
          </cell>
          <cell r="D520" t="str">
            <v>Q1</v>
          </cell>
          <cell r="E520" t="str">
            <v>CARDIAC &amp; CARDIOVASCULAR SYSTEMS -- SCIE</v>
          </cell>
          <cell r="F520" t="str">
            <v>18/138</v>
          </cell>
          <cell r="G520" t="str">
            <v>NO</v>
          </cell>
        </row>
        <row r="521">
          <cell r="B521" t="str">
            <v>2047-4873</v>
          </cell>
          <cell r="C521">
            <v>5.8639999999999999</v>
          </cell>
          <cell r="D521" t="str">
            <v>Q1</v>
          </cell>
          <cell r="E521" t="str">
            <v>CARDIAC &amp; CARDIOVASCULAR SYSTEMS -- SCIE</v>
          </cell>
          <cell r="F521" t="str">
            <v>18 DE138</v>
          </cell>
          <cell r="G521" t="str">
            <v>NO</v>
          </cell>
        </row>
        <row r="522">
          <cell r="B522" t="str">
            <v>0720-048X</v>
          </cell>
          <cell r="C522">
            <v>2.6869999999999998</v>
          </cell>
          <cell r="D522" t="str">
            <v>Q2</v>
          </cell>
          <cell r="E522" t="str">
            <v>RADIOLOGY, NUCLEAR MEDICINE &amp; MEDICAL IMAGING -- SCIE</v>
          </cell>
          <cell r="F522" t="str">
            <v>50/134</v>
          </cell>
          <cell r="G522" t="str">
            <v>NO</v>
          </cell>
        </row>
        <row r="523">
          <cell r="B523" t="str">
            <v>1078-5884</v>
          </cell>
          <cell r="C523">
            <v>5.3280000000000003</v>
          </cell>
          <cell r="D523" t="str">
            <v>Q1</v>
          </cell>
          <cell r="E523" t="str">
            <v>SURGERY -- SCIE</v>
          </cell>
          <cell r="F523" t="str">
            <v>8/210</v>
          </cell>
          <cell r="G523" t="str">
            <v>NO</v>
          </cell>
        </row>
        <row r="524">
          <cell r="B524" t="str">
            <v>0924-9338</v>
          </cell>
          <cell r="C524">
            <v>4.4640000000000004</v>
          </cell>
          <cell r="D524" t="str">
            <v>Q1</v>
          </cell>
          <cell r="E524" t="str">
            <v>PSYCHIATRY -- SCIE</v>
          </cell>
          <cell r="F524" t="str">
            <v>28/155</v>
          </cell>
          <cell r="G524" t="str">
            <v>NO</v>
          </cell>
        </row>
        <row r="525">
          <cell r="B525" t="str">
            <v>1354-3725</v>
          </cell>
          <cell r="C525" t="str">
            <v>NO TIENE</v>
          </cell>
          <cell r="D525" t="str">
            <v>NO TIENE</v>
          </cell>
          <cell r="E525" t="str">
            <v>NO TIENE</v>
          </cell>
          <cell r="F525" t="str">
            <v>NO TIENE</v>
          </cell>
          <cell r="G525" t="str">
            <v>NO</v>
          </cell>
        </row>
        <row r="526">
          <cell r="B526" t="str">
            <v>0938-7994</v>
          </cell>
          <cell r="C526">
            <v>4.101</v>
          </cell>
          <cell r="D526" t="str">
            <v>Q1</v>
          </cell>
          <cell r="E526" t="str">
            <v>RADIOLOGY, NUCLEAR MEDICINE &amp; MEDICAL IMAGING -- SCIE</v>
          </cell>
          <cell r="F526" t="str">
            <v>21/134</v>
          </cell>
          <cell r="G526" t="str">
            <v>NO</v>
          </cell>
        </row>
        <row r="527">
          <cell r="B527" t="str">
            <v>0903-1936</v>
          </cell>
          <cell r="C527">
            <v>12.339</v>
          </cell>
          <cell r="D527" t="str">
            <v>Q1</v>
          </cell>
          <cell r="E527" t="str">
            <v>RESPIRATORY SYSTEM -- SCIE</v>
          </cell>
          <cell r="F527" t="str">
            <v>4 DE 64</v>
          </cell>
          <cell r="G527" t="str">
            <v>SI</v>
          </cell>
        </row>
        <row r="528">
          <cell r="B528" t="str">
            <v>0905-9180</v>
          </cell>
          <cell r="C528">
            <v>6.22</v>
          </cell>
          <cell r="D528" t="str">
            <v>Q1</v>
          </cell>
          <cell r="E528" t="str">
            <v>RESPIRATORY SYSTEM -- SCIE</v>
          </cell>
          <cell r="F528" t="str">
            <v>8 DE 64</v>
          </cell>
          <cell r="G528" t="str">
            <v>NO</v>
          </cell>
        </row>
        <row r="529">
          <cell r="B529" t="str">
            <v>0940-6719</v>
          </cell>
          <cell r="C529">
            <v>2.4580000000000002</v>
          </cell>
          <cell r="D529" t="str">
            <v>Q2</v>
          </cell>
          <cell r="E529" t="str">
            <v>ORTHOPEDICS -- SCIE</v>
          </cell>
          <cell r="F529" t="str">
            <v>27/82</v>
          </cell>
          <cell r="G529" t="str">
            <v>NO</v>
          </cell>
        </row>
        <row r="530">
          <cell r="B530" t="str">
            <v>2396-9873</v>
          </cell>
          <cell r="C530" t="str">
            <v>NO TIENE</v>
          </cell>
          <cell r="D530" t="str">
            <v>NO TIENE</v>
          </cell>
          <cell r="E530" t="str">
            <v>NO TIENE</v>
          </cell>
          <cell r="F530" t="str">
            <v>NO TIENE</v>
          </cell>
          <cell r="G530" t="str">
            <v>NO</v>
          </cell>
        </row>
        <row r="531">
          <cell r="B531" t="str">
            <v>2235-0640</v>
          </cell>
          <cell r="C531">
            <v>3.3780000000000001</v>
          </cell>
          <cell r="D531" t="str">
            <v>Q2</v>
          </cell>
          <cell r="E531" t="str">
            <v>ENDOCRINOLOGY &amp; METABOLISM -- SCIE</v>
          </cell>
          <cell r="F531" t="str">
            <v>63/143</v>
          </cell>
          <cell r="G531" t="str">
            <v>NO</v>
          </cell>
        </row>
        <row r="532">
          <cell r="B532" t="str">
            <v>0302-2838</v>
          </cell>
          <cell r="C532">
            <v>17.946999999999999</v>
          </cell>
          <cell r="D532" t="str">
            <v>Q1</v>
          </cell>
          <cell r="E532" t="str">
            <v>UROLOGY &amp; NEPHROLOGY -- SCIE</v>
          </cell>
          <cell r="F532" t="str">
            <v>2 DE 85</v>
          </cell>
          <cell r="G532" t="str">
            <v>SI</v>
          </cell>
        </row>
        <row r="533">
          <cell r="B533" t="str">
            <v>2405-4569</v>
          </cell>
          <cell r="C533">
            <v>4.827</v>
          </cell>
          <cell r="D533" t="str">
            <v>Q1</v>
          </cell>
          <cell r="E533" t="str">
            <v>UROLOGY &amp; NEPHROLOGY -- SCIE</v>
          </cell>
          <cell r="F533" t="str">
            <v>10 DE 85</v>
          </cell>
          <cell r="G533" t="str">
            <v>NO</v>
          </cell>
        </row>
        <row r="534">
          <cell r="B534" t="str">
            <v>2588-9311</v>
          </cell>
          <cell r="C534" t="str">
            <v>NO TIENE</v>
          </cell>
          <cell r="D534" t="str">
            <v>NO TIENE</v>
          </cell>
          <cell r="E534" t="str">
            <v>NO TIENE</v>
          </cell>
          <cell r="F534" t="str">
            <v>NO TIENE</v>
          </cell>
          <cell r="G534" t="str">
            <v>NO</v>
          </cell>
        </row>
        <row r="535">
          <cell r="B535" t="str">
            <v>1560-7917</v>
          </cell>
          <cell r="C535">
            <v>6.4539999999999997</v>
          </cell>
          <cell r="D535" t="str">
            <v>Q1</v>
          </cell>
          <cell r="E535" t="str">
            <v>INFECTIOUS DISEASES -- SCIE</v>
          </cell>
          <cell r="F535" t="str">
            <v>6 DE 93</v>
          </cell>
          <cell r="G535" t="str">
            <v>SI</v>
          </cell>
        </row>
        <row r="536">
          <cell r="B536" t="str">
            <v>0091-6331</v>
          </cell>
          <cell r="C536">
            <v>4.915</v>
          </cell>
          <cell r="D536" t="str">
            <v>Q1</v>
          </cell>
          <cell r="E536" t="str">
            <v>SPORT SCIENCES -- SCIE</v>
          </cell>
          <cell r="F536" t="str">
            <v>7 DE 85</v>
          </cell>
          <cell r="G536" t="str">
            <v>SI</v>
          </cell>
        </row>
        <row r="537">
          <cell r="B537" t="str">
            <v>0531-5565</v>
          </cell>
          <cell r="C537">
            <v>3.3759999999999999</v>
          </cell>
          <cell r="D537" t="str">
            <v>Q2</v>
          </cell>
          <cell r="E537" t="str">
            <v>GERIATRICS &amp; GERONTOLOGY -- SCIE</v>
          </cell>
          <cell r="F537" t="str">
            <v>19/51</v>
          </cell>
          <cell r="G537" t="str">
            <v>NO</v>
          </cell>
        </row>
        <row r="538">
          <cell r="B538" t="str">
            <v>2162-3619</v>
          </cell>
          <cell r="C538">
            <v>3.492</v>
          </cell>
          <cell r="D538" t="str">
            <v>Q2</v>
          </cell>
          <cell r="E538" t="str">
            <v>HEMATOLOGY -- SCIE</v>
          </cell>
          <cell r="F538" t="str">
            <v>24/76</v>
          </cell>
          <cell r="G538" t="str">
            <v>NO</v>
          </cell>
        </row>
        <row r="539">
          <cell r="B539" t="str">
            <v>0014-4894</v>
          </cell>
          <cell r="C539">
            <v>1.69</v>
          </cell>
          <cell r="D539" t="str">
            <v>Q3</v>
          </cell>
          <cell r="E539" t="str">
            <v>PARASITOLOGY -- SCIE</v>
          </cell>
          <cell r="F539" t="str">
            <v>21/39</v>
          </cell>
          <cell r="G539" t="str">
            <v>NO</v>
          </cell>
        </row>
        <row r="540">
          <cell r="B540" t="str">
            <v>1746-0441</v>
          </cell>
          <cell r="C540">
            <v>4.8869999999999996</v>
          </cell>
          <cell r="D540" t="str">
            <v>Q1</v>
          </cell>
          <cell r="E540" t="str">
            <v>PHARMACOLOGY &amp; PHARMACY -- SCIE</v>
          </cell>
          <cell r="F540" t="str">
            <v>30/271</v>
          </cell>
          <cell r="G540" t="str">
            <v>NO</v>
          </cell>
        </row>
        <row r="541">
          <cell r="B541" t="str">
            <v>1474-0338</v>
          </cell>
          <cell r="C541">
            <v>3.383</v>
          </cell>
          <cell r="D541" t="str">
            <v>Q2</v>
          </cell>
          <cell r="E541" t="str">
            <v>PHARMACOLOGY &amp; PHARMACY -- SCIE</v>
          </cell>
          <cell r="F541" t="str">
            <v>88/271</v>
          </cell>
          <cell r="G541" t="str">
            <v>NO</v>
          </cell>
        </row>
        <row r="542">
          <cell r="B542" t="str">
            <v>1354-3784</v>
          </cell>
          <cell r="C542">
            <v>5.0810000000000004</v>
          </cell>
          <cell r="D542" t="str">
            <v>Q1</v>
          </cell>
          <cell r="E542" t="str">
            <v>PHARMACOLOGY &amp; PHARMACY -- SCIE</v>
          </cell>
          <cell r="F542" t="str">
            <v>25/271</v>
          </cell>
          <cell r="G542" t="str">
            <v>SI</v>
          </cell>
        </row>
        <row r="543">
          <cell r="B543" t="str">
            <v>2167-8707</v>
          </cell>
          <cell r="C543">
            <v>0.80500000000000005</v>
          </cell>
          <cell r="D543" t="str">
            <v>Q4</v>
          </cell>
          <cell r="E543" t="str">
            <v>PHARMACOLOGY &amp; PHARMACY -- SCIE</v>
          </cell>
          <cell r="F543" t="str">
            <v>257/270</v>
          </cell>
          <cell r="G543" t="str">
            <v>NO</v>
          </cell>
        </row>
        <row r="544">
          <cell r="B544" t="str">
            <v>1465-6566</v>
          </cell>
          <cell r="C544">
            <v>2.8780000000000001</v>
          </cell>
          <cell r="D544" t="str">
            <v>Q2</v>
          </cell>
          <cell r="E544" t="str">
            <v>PHARMACOLOGY &amp; PHARMACY -- SCIE</v>
          </cell>
          <cell r="F544" t="str">
            <v>122/271</v>
          </cell>
          <cell r="G544" t="str">
            <v>NO</v>
          </cell>
        </row>
        <row r="545">
          <cell r="B545" t="str">
            <v>1477-9072</v>
          </cell>
          <cell r="C545" t="str">
            <v>NO TIENE</v>
          </cell>
          <cell r="D545" t="str">
            <v>NO TIENE</v>
          </cell>
          <cell r="E545" t="str">
            <v>NO TIENE</v>
          </cell>
          <cell r="F545" t="str">
            <v>NO TIENE</v>
          </cell>
          <cell r="G545" t="str">
            <v>NO</v>
          </cell>
        </row>
        <row r="546">
          <cell r="B546" t="str">
            <v>1751-2433</v>
          </cell>
          <cell r="C546">
            <v>3.4809999999999999</v>
          </cell>
          <cell r="D546" t="str">
            <v>Q2</v>
          </cell>
          <cell r="E546" t="str">
            <v>PHARMACOLOGY &amp; PHARMACY -- SCIE</v>
          </cell>
          <cell r="F546" t="str">
            <v>81/271</v>
          </cell>
          <cell r="G546" t="str">
            <v>NO</v>
          </cell>
        </row>
        <row r="547">
          <cell r="B547" t="str">
            <v>1747-4124</v>
          </cell>
          <cell r="C547">
            <v>3.5139999999999998</v>
          </cell>
          <cell r="D547" t="str">
            <v>Q2</v>
          </cell>
          <cell r="E547" t="str">
            <v>GASTROENTEROLOGY &amp; HEPATOLOGY -- SCIE</v>
          </cell>
          <cell r="F547" t="str">
            <v>41/88</v>
          </cell>
          <cell r="G547" t="str">
            <v>NO</v>
          </cell>
        </row>
        <row r="548">
          <cell r="B548" t="str">
            <v>1747-4086</v>
          </cell>
          <cell r="C548">
            <v>2.573</v>
          </cell>
          <cell r="D548" t="str">
            <v>Q3</v>
          </cell>
          <cell r="E548" t="str">
            <v>HEMATOLOGY -- SCIE</v>
          </cell>
          <cell r="F548" t="str">
            <v>42/76</v>
          </cell>
          <cell r="G548" t="str">
            <v>NO</v>
          </cell>
        </row>
        <row r="549">
          <cell r="B549" t="str">
            <v>2380-8993</v>
          </cell>
          <cell r="C549" t="str">
            <v>NO TIENE</v>
          </cell>
          <cell r="D549" t="str">
            <v>NO TIENE</v>
          </cell>
          <cell r="E549" t="str">
            <v>NO TIENE</v>
          </cell>
          <cell r="F549" t="str">
            <v>NO TIENE</v>
          </cell>
          <cell r="G549" t="str">
            <v>NO</v>
          </cell>
        </row>
        <row r="550">
          <cell r="B550" t="str">
            <v>1478-9450</v>
          </cell>
          <cell r="C550">
            <v>3.6139999999999999</v>
          </cell>
          <cell r="D550" t="str">
            <v>Q1</v>
          </cell>
          <cell r="E550" t="str">
            <v>BIOCHEMICAL RESEARCH METHODS -- SCIE</v>
          </cell>
          <cell r="F550" t="str">
            <v>19/77</v>
          </cell>
          <cell r="G550" t="str">
            <v>NO</v>
          </cell>
        </row>
        <row r="551">
          <cell r="B551" t="str">
            <v>0950-222X</v>
          </cell>
          <cell r="C551">
            <v>2.4550000000000001</v>
          </cell>
          <cell r="D551" t="str">
            <v>Q1</v>
          </cell>
          <cell r="E551" t="str">
            <v>OPHTHALMOLOGY -- SCIE</v>
          </cell>
          <cell r="F551" t="str">
            <v>26/60</v>
          </cell>
          <cell r="G551" t="str">
            <v>NO</v>
          </cell>
        </row>
        <row r="552">
          <cell r="B552" t="str">
            <v>1460-2229</v>
          </cell>
          <cell r="C552">
            <v>2.0379999999999998</v>
          </cell>
          <cell r="D552" t="str">
            <v>Q2</v>
          </cell>
          <cell r="E552" t="str">
            <v>MEDICINE, GENERAL &amp; INTERNAL -- SCIE</v>
          </cell>
          <cell r="F552" t="str">
            <v>66/165</v>
          </cell>
          <cell r="G552" t="str">
            <v>NO</v>
          </cell>
        </row>
        <row r="553">
          <cell r="B553" t="str">
            <v>1130-6343</v>
          </cell>
          <cell r="C553" t="str">
            <v>NO TIENE</v>
          </cell>
          <cell r="D553" t="str">
            <v>NO TIENE</v>
          </cell>
          <cell r="E553" t="str">
            <v>NO TIENE</v>
          </cell>
          <cell r="F553" t="str">
            <v>NO TIENE</v>
          </cell>
          <cell r="G553" t="str">
            <v>NO</v>
          </cell>
        </row>
        <row r="554">
          <cell r="B554" t="str">
            <v>0892-6638</v>
          </cell>
          <cell r="C554">
            <v>4.4960000000000004</v>
          </cell>
          <cell r="D554" t="str">
            <v>Q1</v>
          </cell>
          <cell r="E554" t="str">
            <v>BIOLOGY -- SCIE</v>
          </cell>
          <cell r="F554" t="str">
            <v>9 DE 96</v>
          </cell>
          <cell r="G554" t="str">
            <v>SI</v>
          </cell>
        </row>
        <row r="555">
          <cell r="B555" t="str">
            <v>1742-464X</v>
          </cell>
          <cell r="C555">
            <v>4.3920000000000003</v>
          </cell>
          <cell r="D555" t="str">
            <v>Q2</v>
          </cell>
          <cell r="E555" t="str">
            <v>BIOCHEMISTRY &amp; MOLECULAR BIOLOGY -- SCIE</v>
          </cell>
          <cell r="F555" t="str">
            <v>80/297</v>
          </cell>
          <cell r="G555" t="str">
            <v>NO</v>
          </cell>
        </row>
        <row r="556">
          <cell r="B556" t="str">
            <v>1015-3837</v>
          </cell>
          <cell r="C556">
            <v>2.0950000000000002</v>
          </cell>
          <cell r="D556" t="str">
            <v>Q2</v>
          </cell>
          <cell r="E556" t="str">
            <v>OBSTETRICS &amp; GYNECOLOGY -- SCIE</v>
          </cell>
          <cell r="F556" t="str">
            <v>41/82</v>
          </cell>
          <cell r="G556" t="str">
            <v>NO</v>
          </cell>
        </row>
        <row r="557">
          <cell r="B557" t="str">
            <v>2042-6496</v>
          </cell>
          <cell r="C557">
            <v>4.1710000000000003</v>
          </cell>
          <cell r="D557" t="str">
            <v>Q1</v>
          </cell>
          <cell r="E557" t="str">
            <v>FOOD SCIENCE &amp; TECHNOLOGY -- SCIE</v>
          </cell>
          <cell r="F557" t="str">
            <v>24/139</v>
          </cell>
          <cell r="G557" t="str">
            <v>NO</v>
          </cell>
        </row>
        <row r="558">
          <cell r="B558" t="str">
            <v>0278-6915</v>
          </cell>
          <cell r="C558">
            <v>4.6790000000000003</v>
          </cell>
          <cell r="D558" t="str">
            <v>Q1</v>
          </cell>
          <cell r="E558" t="str">
            <v>FOOD SCIENCE &amp; TECHNOLOGY -- SCIE</v>
          </cell>
          <cell r="F558" t="str">
            <v>14/139</v>
          </cell>
          <cell r="G558" t="str">
            <v>NO</v>
          </cell>
        </row>
        <row r="559">
          <cell r="B559" t="str">
            <v>0308-8146</v>
          </cell>
          <cell r="C559">
            <v>6.306</v>
          </cell>
          <cell r="D559" t="str">
            <v>Q1</v>
          </cell>
          <cell r="E559" t="str">
            <v>CHEMISTRY, APPLIED -- SCIE</v>
          </cell>
          <cell r="F559" t="str">
            <v>5 DE 71</v>
          </cell>
          <cell r="G559" t="str">
            <v>SI</v>
          </cell>
        </row>
        <row r="560">
          <cell r="B560" t="str">
            <v>0956-7135</v>
          </cell>
          <cell r="C560">
            <v>4.258</v>
          </cell>
          <cell r="D560" t="str">
            <v>Q1</v>
          </cell>
          <cell r="E560" t="str">
            <v>FOOD SCIENCE &amp; TECHNOLOGY -- SCIE</v>
          </cell>
          <cell r="F560" t="str">
            <v>19/139</v>
          </cell>
          <cell r="G560" t="str">
            <v>NO</v>
          </cell>
        </row>
        <row r="561">
          <cell r="B561" t="str">
            <v>0740-0020</v>
          </cell>
          <cell r="C561">
            <v>4.1550000000000002</v>
          </cell>
          <cell r="D561" t="str">
            <v>Q1</v>
          </cell>
          <cell r="E561" t="str">
            <v>BIOTECHNOLOGY &amp; APPLIED MICROBIOLOGY -- SCIE</v>
          </cell>
          <cell r="F561" t="str">
            <v>33/156</v>
          </cell>
          <cell r="G561" t="str">
            <v>NO</v>
          </cell>
        </row>
        <row r="562">
          <cell r="B562" t="str">
            <v>1872-4973</v>
          </cell>
          <cell r="C562">
            <v>4.8840000000000003</v>
          </cell>
          <cell r="D562" t="str">
            <v>Q1</v>
          </cell>
          <cell r="E562" t="str">
            <v>MEDICINE, LEGAL -- SCIE</v>
          </cell>
          <cell r="F562" t="str">
            <v>1 DE 17</v>
          </cell>
          <cell r="G562" t="str">
            <v>SI</v>
          </cell>
        </row>
        <row r="563">
          <cell r="B563" t="str">
            <v>1071-5762</v>
          </cell>
          <cell r="C563">
            <v>2.839</v>
          </cell>
          <cell r="D563" t="str">
            <v>Q3</v>
          </cell>
          <cell r="E563" t="str">
            <v>BIOCHEMISTRY &amp; MOLECULAR BIOLOGY -- SCIE</v>
          </cell>
          <cell r="F563" t="str">
            <v>171/297</v>
          </cell>
          <cell r="G563" t="str">
            <v>NO</v>
          </cell>
        </row>
        <row r="564">
          <cell r="B564" t="str">
            <v>1663-4365</v>
          </cell>
          <cell r="C564">
            <v>4.3620000000000001</v>
          </cell>
          <cell r="D564" t="str">
            <v>Q1</v>
          </cell>
          <cell r="E564" t="str">
            <v>GERIATRICS &amp; GERONTOLOGY -- SCIE</v>
          </cell>
          <cell r="F564" t="str">
            <v>9 DE 51</v>
          </cell>
          <cell r="G564" t="str">
            <v>NO</v>
          </cell>
        </row>
        <row r="565">
          <cell r="B565" t="str">
            <v>2296-4185</v>
          </cell>
          <cell r="C565">
            <v>3.6440000000000001</v>
          </cell>
          <cell r="D565" t="str">
            <v>Q2</v>
          </cell>
          <cell r="E565" t="str">
            <v>MULTIDISCIPLINARY SCIENCES -- SCIE</v>
          </cell>
          <cell r="F565" t="str">
            <v>20/71</v>
          </cell>
          <cell r="G565" t="str">
            <v>NO</v>
          </cell>
        </row>
        <row r="566">
          <cell r="B566" t="str">
            <v>1093-9946</v>
          </cell>
          <cell r="C566">
            <v>2.7469999999999999</v>
          </cell>
          <cell r="D566" t="str">
            <v>Q3</v>
          </cell>
          <cell r="E566" t="str">
            <v>CELL BIOLOGY -- SCIE</v>
          </cell>
          <cell r="F566" t="str">
            <v>135/195</v>
          </cell>
          <cell r="G566" t="str">
            <v>NO</v>
          </cell>
        </row>
        <row r="567">
          <cell r="B567" t="str">
            <v>2297-055X</v>
          </cell>
          <cell r="C567">
            <v>3.915</v>
          </cell>
          <cell r="D567" t="str">
            <v>Q2</v>
          </cell>
          <cell r="E567" t="str">
            <v>CARDIAC &amp; CARDIOVASCULAR SYSTEMS -- SCIE</v>
          </cell>
          <cell r="F567" t="str">
            <v>43 DE138</v>
          </cell>
          <cell r="G567" t="str">
            <v>NO</v>
          </cell>
        </row>
        <row r="568">
          <cell r="B568" t="str">
            <v>2296-634X</v>
          </cell>
          <cell r="C568">
            <v>5.2009999999999996</v>
          </cell>
          <cell r="D568" t="str">
            <v>Q1</v>
          </cell>
          <cell r="E568" t="str">
            <v>DEVELOPMENTAL BIOLOGY -- SCIE</v>
          </cell>
          <cell r="F568" t="str">
            <v>6 DE 41</v>
          </cell>
          <cell r="G568" t="str">
            <v>NO</v>
          </cell>
        </row>
        <row r="569">
          <cell r="B569" t="str">
            <v>2235-2988</v>
          </cell>
          <cell r="C569">
            <v>4.1230000000000002</v>
          </cell>
          <cell r="D569" t="str">
            <v>Q2</v>
          </cell>
          <cell r="E569" t="str">
            <v>IMMUNOLOGY -- SCIE</v>
          </cell>
          <cell r="F569" t="str">
            <v>57/159</v>
          </cell>
          <cell r="G569" t="str">
            <v>NO</v>
          </cell>
        </row>
        <row r="570">
          <cell r="B570" t="str">
            <v>1662-5102</v>
          </cell>
          <cell r="C570">
            <v>3.9209999999999998</v>
          </cell>
          <cell r="D570" t="str">
            <v>Q2</v>
          </cell>
          <cell r="E570" t="str">
            <v>NEUROSCIENCES -- SCIE</v>
          </cell>
          <cell r="F570" t="str">
            <v>91/271</v>
          </cell>
          <cell r="G570" t="str">
            <v>NO</v>
          </cell>
        </row>
        <row r="571">
          <cell r="B571" t="str">
            <v>1664-2392</v>
          </cell>
          <cell r="C571">
            <v>3.6440000000000001</v>
          </cell>
          <cell r="D571" t="str">
            <v>Q2</v>
          </cell>
          <cell r="E571" t="str">
            <v>ENDOCRINOLOGY &amp; METABOLISM -- SCIE</v>
          </cell>
          <cell r="F571" t="str">
            <v>54/143</v>
          </cell>
          <cell r="G571" t="str">
            <v>NO</v>
          </cell>
        </row>
        <row r="572">
          <cell r="B572" t="str">
            <v>1664-8021</v>
          </cell>
          <cell r="C572">
            <v>3.258</v>
          </cell>
          <cell r="D572" t="str">
            <v>Q2</v>
          </cell>
          <cell r="E572" t="str">
            <v>GENETICS &amp; HEREDITY -- SCIE</v>
          </cell>
          <cell r="F572" t="str">
            <v>73/177</v>
          </cell>
          <cell r="G572" t="str">
            <v>NO</v>
          </cell>
        </row>
        <row r="573">
          <cell r="B573" t="str">
            <v>1664-3224</v>
          </cell>
          <cell r="C573">
            <v>5.085</v>
          </cell>
          <cell r="D573" t="str">
            <v>Q1</v>
          </cell>
          <cell r="E573" t="str">
            <v>IMMUNOLOGY -- SCIE</v>
          </cell>
          <cell r="F573" t="str">
            <v>38/158</v>
          </cell>
          <cell r="G573" t="str">
            <v>NO</v>
          </cell>
        </row>
        <row r="574">
          <cell r="B574" t="str">
            <v>2296-858X</v>
          </cell>
          <cell r="C574">
            <v>3.9</v>
          </cell>
          <cell r="D574" t="str">
            <v>Q1</v>
          </cell>
          <cell r="E574" t="str">
            <v>MEDICINE, GENERAL &amp; INTERNAL -- SCIE</v>
          </cell>
          <cell r="F574" t="str">
            <v>29/165</v>
          </cell>
          <cell r="G574" t="str">
            <v>NO</v>
          </cell>
        </row>
        <row r="575">
          <cell r="B575" t="str">
            <v>1664-302X</v>
          </cell>
          <cell r="C575">
            <v>4.2350000000000003</v>
          </cell>
          <cell r="D575" t="str">
            <v>Q2</v>
          </cell>
          <cell r="E575" t="str">
            <v>MICROBIOLOGY -- SCIE</v>
          </cell>
          <cell r="F575" t="str">
            <v>34/135</v>
          </cell>
          <cell r="G575" t="str">
            <v>NO</v>
          </cell>
        </row>
        <row r="576">
          <cell r="B576" t="str">
            <v>1662-5099</v>
          </cell>
          <cell r="C576">
            <v>4.0570000000000004</v>
          </cell>
          <cell r="D576" t="str">
            <v>Q2</v>
          </cell>
          <cell r="E576" t="str">
            <v>NEUROSCIENCES -- SCIE</v>
          </cell>
          <cell r="F576" t="str">
            <v>86/272</v>
          </cell>
          <cell r="G576" t="str">
            <v>NO</v>
          </cell>
        </row>
        <row r="577">
          <cell r="B577" t="str">
            <v>1662-5129</v>
          </cell>
          <cell r="C577">
            <v>3.2919999999999998</v>
          </cell>
          <cell r="D577" t="str">
            <v>Q1</v>
          </cell>
          <cell r="E577" t="str">
            <v>ANATOMY &amp; MORPHOLOGY -- SCIE</v>
          </cell>
          <cell r="F577" t="str">
            <v>2 DE 21</v>
          </cell>
          <cell r="G577" t="str">
            <v>SI</v>
          </cell>
        </row>
        <row r="578">
          <cell r="B578" t="str">
            <v>1664-2295</v>
          </cell>
          <cell r="C578">
            <v>2.8889999999999998</v>
          </cell>
          <cell r="D578" t="str">
            <v>Q2</v>
          </cell>
          <cell r="E578" t="str">
            <v>CLINICAL NEUROLOGY -- SCIE</v>
          </cell>
          <cell r="F578" t="str">
            <v>92/104</v>
          </cell>
          <cell r="G578" t="str">
            <v>NO</v>
          </cell>
        </row>
        <row r="579">
          <cell r="B579" t="str">
            <v>1662-453X</v>
          </cell>
          <cell r="C579">
            <v>3.7069999999999999</v>
          </cell>
          <cell r="D579" t="str">
            <v>Q2</v>
          </cell>
          <cell r="E579" t="str">
            <v>NEUROSCIENCES -- SCIE</v>
          </cell>
          <cell r="F579" t="str">
            <v>96/271</v>
          </cell>
          <cell r="G579" t="str">
            <v>NO</v>
          </cell>
        </row>
        <row r="580">
          <cell r="B580" t="str">
            <v>2234-943X</v>
          </cell>
          <cell r="C580">
            <v>4.8479999999999999</v>
          </cell>
          <cell r="D580" t="str">
            <v>Q2</v>
          </cell>
          <cell r="E580" t="str">
            <v>ONCOLOGY -- SCIE</v>
          </cell>
          <cell r="F580" t="str">
            <v>69/244</v>
          </cell>
          <cell r="G580" t="str">
            <v>NO</v>
          </cell>
        </row>
        <row r="581">
          <cell r="B581" t="str">
            <v>2296-2360</v>
          </cell>
          <cell r="C581">
            <v>2.6339999999999999</v>
          </cell>
          <cell r="D581" t="str">
            <v>Q1</v>
          </cell>
          <cell r="E581" t="str">
            <v>PEDIATRICS -- SCIE</v>
          </cell>
          <cell r="F581" t="str">
            <v>29/128</v>
          </cell>
          <cell r="G581" t="str">
            <v>NO</v>
          </cell>
        </row>
        <row r="582">
          <cell r="B582" t="str">
            <v>1663-9812</v>
          </cell>
          <cell r="C582">
            <v>4.2249999999999996</v>
          </cell>
          <cell r="D582" t="str">
            <v>Q1</v>
          </cell>
          <cell r="E582" t="str">
            <v>PHARMACOLOGY &amp; PHARMACY -- SCIE</v>
          </cell>
          <cell r="F582" t="str">
            <v>52/270</v>
          </cell>
          <cell r="G582" t="str">
            <v>NO</v>
          </cell>
        </row>
        <row r="583">
          <cell r="B583" t="str">
            <v>1663-9812</v>
          </cell>
          <cell r="C583">
            <v>4.2249999999999996</v>
          </cell>
          <cell r="D583" t="str">
            <v>Q1</v>
          </cell>
          <cell r="E583" t="str">
            <v>PHARMACOLOGY &amp; PHARMACY -- SCIE</v>
          </cell>
          <cell r="F583" t="str">
            <v>52/270</v>
          </cell>
          <cell r="G583" t="str">
            <v>NO</v>
          </cell>
        </row>
        <row r="584">
          <cell r="B584" t="str">
            <v>1664-042X</v>
          </cell>
          <cell r="C584">
            <v>3.367</v>
          </cell>
          <cell r="D584" t="str">
            <v>Q1</v>
          </cell>
          <cell r="E584" t="str">
            <v>PHYSIOLOGY -- SCIE</v>
          </cell>
          <cell r="F584" t="str">
            <v>20/81</v>
          </cell>
          <cell r="G584" t="str">
            <v>NO</v>
          </cell>
        </row>
        <row r="585">
          <cell r="B585" t="str">
            <v>1664-0640</v>
          </cell>
          <cell r="C585">
            <v>2.8490000000000002</v>
          </cell>
          <cell r="D585" t="str">
            <v>Q2</v>
          </cell>
          <cell r="E585" t="str">
            <v>PSYCHIATRY -- SCIE</v>
          </cell>
          <cell r="F585" t="str">
            <v>65/155</v>
          </cell>
          <cell r="G585" t="str">
            <v>NO</v>
          </cell>
        </row>
        <row r="586">
          <cell r="B586" t="str">
            <v>1742-9994</v>
          </cell>
          <cell r="C586">
            <v>2.57</v>
          </cell>
          <cell r="D586" t="str">
            <v>Q1</v>
          </cell>
          <cell r="E586" t="str">
            <v>ZOOLOGY -- SCIE</v>
          </cell>
          <cell r="F586" t="str">
            <v>15/169</v>
          </cell>
          <cell r="G586" t="str">
            <v>SI</v>
          </cell>
        </row>
        <row r="587">
          <cell r="B587" t="str">
            <v>0302-9743</v>
          </cell>
          <cell r="C587" t="str">
            <v>NO TIENE</v>
          </cell>
          <cell r="D587" t="str">
            <v>NO TIENE</v>
          </cell>
          <cell r="E587" t="str">
            <v>NO TIENE</v>
          </cell>
          <cell r="F587" t="str">
            <v>NO TIENE</v>
          </cell>
          <cell r="G587" t="str">
            <v>NO</v>
          </cell>
        </row>
        <row r="588">
          <cell r="B588" t="str">
            <v>1479-6694</v>
          </cell>
          <cell r="C588">
            <v>2.66</v>
          </cell>
          <cell r="D588" t="str">
            <v>Q3</v>
          </cell>
          <cell r="E588" t="str">
            <v>ONCOLOGY -- SCIE</v>
          </cell>
          <cell r="F588" t="str">
            <v>160/244</v>
          </cell>
          <cell r="G588" t="str">
            <v>NO</v>
          </cell>
        </row>
        <row r="589">
          <cell r="B589" t="str">
            <v>0213-9111</v>
          </cell>
          <cell r="C589">
            <v>1.5640000000000001</v>
          </cell>
          <cell r="D589" t="str">
            <v>Q3</v>
          </cell>
          <cell r="E589" t="str">
            <v>PUBLIC, ENVIRONMENTAL &amp; OCCUPATIONAL HEALTH -- SCIE</v>
          </cell>
          <cell r="F589" t="str">
            <v>134/193</v>
          </cell>
          <cell r="G589" t="str">
            <v>NO</v>
          </cell>
        </row>
        <row r="590">
          <cell r="B590" t="str">
            <v>1578-1283</v>
          </cell>
          <cell r="C590">
            <v>1.5640000000000001</v>
          </cell>
          <cell r="D590" t="str">
            <v>Q3</v>
          </cell>
          <cell r="E590" t="str">
            <v>PUBLIC, ENVIRONMENTAL &amp; OCCUPATIONAL HEALTH -- SCIE</v>
          </cell>
          <cell r="F590" t="str">
            <v>134/193</v>
          </cell>
          <cell r="G590" t="str">
            <v>NO</v>
          </cell>
        </row>
        <row r="591">
          <cell r="B591" t="str">
            <v>0210-5705</v>
          </cell>
          <cell r="C591">
            <v>1.581</v>
          </cell>
          <cell r="D591" t="str">
            <v>Q4</v>
          </cell>
          <cell r="E591" t="str">
            <v>GASTROENTEROLOGY &amp; HEPATOLOGY -- SCIE</v>
          </cell>
          <cell r="F591" t="str">
            <v>82/88</v>
          </cell>
          <cell r="G591" t="str">
            <v>NO</v>
          </cell>
        </row>
        <row r="592">
          <cell r="B592" t="str">
            <v>0016-5085</v>
          </cell>
          <cell r="C592">
            <v>17.373000000000001</v>
          </cell>
          <cell r="D592" t="str">
            <v>Q1</v>
          </cell>
          <cell r="E592" t="str">
            <v>GASTROENTEROLOGY &amp; HEPATOLOGY -- SCIE</v>
          </cell>
          <cell r="F592" t="str">
            <v>4 DE 88</v>
          </cell>
          <cell r="G592" t="str">
            <v>SI</v>
          </cell>
        </row>
        <row r="593">
          <cell r="B593" t="str">
            <v>2052-0034</v>
          </cell>
          <cell r="C593">
            <v>2.96</v>
          </cell>
          <cell r="D593" t="str">
            <v>Q3</v>
          </cell>
          <cell r="E593" t="str">
            <v>GASTROENTEROLOGY &amp; HEPATOLOGY -- SCIE</v>
          </cell>
          <cell r="F593" t="str">
            <v>51/88</v>
          </cell>
          <cell r="G593" t="str">
            <v>NO</v>
          </cell>
        </row>
        <row r="594">
          <cell r="B594" t="str">
            <v>1863-6705</v>
          </cell>
          <cell r="C594">
            <v>1.0880000000000001</v>
          </cell>
          <cell r="D594" t="str">
            <v>Q4</v>
          </cell>
          <cell r="E594" t="str">
            <v>SURGERY -- SCIE</v>
          </cell>
          <cell r="F594" t="str">
            <v>171/210</v>
          </cell>
          <cell r="G594" t="str">
            <v>NO</v>
          </cell>
        </row>
        <row r="595">
          <cell r="B595" t="str">
            <v>1863-6705</v>
          </cell>
          <cell r="C595">
            <v>1.0880000000000001</v>
          </cell>
          <cell r="D595" t="str">
            <v>Q4</v>
          </cell>
          <cell r="E595" t="str">
            <v>CARDIAC &amp; CARDIOVASCULAR SYSTEMS -- SCIE</v>
          </cell>
          <cell r="F595" t="str">
            <v>126 DE138</v>
          </cell>
          <cell r="G595" t="str">
            <v>NO</v>
          </cell>
        </row>
        <row r="596">
          <cell r="B596" t="str">
            <v>2073-4425</v>
          </cell>
          <cell r="C596">
            <v>3.7589999999999999</v>
          </cell>
          <cell r="D596" t="str">
            <v>Q2</v>
          </cell>
          <cell r="E596" t="str">
            <v>GENETICS &amp; HEREDITY -- SCIE</v>
          </cell>
          <cell r="F596" t="str">
            <v>53/177</v>
          </cell>
          <cell r="G596" t="str">
            <v>NO</v>
          </cell>
        </row>
        <row r="597">
          <cell r="B597" t="str">
            <v>1098-3600</v>
          </cell>
          <cell r="C597">
            <v>8.9039999999999999</v>
          </cell>
          <cell r="D597" t="str">
            <v>Q1</v>
          </cell>
          <cell r="E597" t="str">
            <v>GENETICS &amp; HEREDITY -- SCIE</v>
          </cell>
          <cell r="F597" t="str">
            <v>13/177</v>
          </cell>
          <cell r="G597" t="str">
            <v>SI</v>
          </cell>
        </row>
        <row r="598">
          <cell r="B598" t="str">
            <v>1756-994X</v>
          </cell>
          <cell r="C598">
            <v>10.675000000000001</v>
          </cell>
          <cell r="D598" t="str">
            <v>Q1</v>
          </cell>
          <cell r="E598" t="str">
            <v>GENETICS &amp; HEREDITY -- SCIE</v>
          </cell>
          <cell r="F598" t="str">
            <v>9/177</v>
          </cell>
          <cell r="G598" t="str">
            <v>SI</v>
          </cell>
        </row>
        <row r="599">
          <cell r="B599" t="str">
            <v>1444-1586</v>
          </cell>
          <cell r="C599">
            <v>2.0219999999999998</v>
          </cell>
          <cell r="D599" t="str">
            <v>Q3</v>
          </cell>
          <cell r="E599" t="str">
            <v>GERIATRICS &amp; GERONTOLOGY -- SCIE</v>
          </cell>
          <cell r="F599" t="str">
            <v>36/51</v>
          </cell>
          <cell r="G599" t="str">
            <v>NO</v>
          </cell>
        </row>
        <row r="600">
          <cell r="B600" t="str">
            <v>0304-324X</v>
          </cell>
          <cell r="C600">
            <v>3.54</v>
          </cell>
          <cell r="D600" t="str">
            <v>Q2</v>
          </cell>
          <cell r="E600" t="str">
            <v>GERIATRICS &amp; GERONTOLOGY -- SCIE</v>
          </cell>
          <cell r="F600" t="str">
            <v>15/51</v>
          </cell>
          <cell r="G600" t="str">
            <v>NO</v>
          </cell>
        </row>
        <row r="601">
          <cell r="B601" t="str">
            <v>2227-684X</v>
          </cell>
          <cell r="C601">
            <v>2.19</v>
          </cell>
          <cell r="D601" t="str">
            <v>Q2</v>
          </cell>
          <cell r="E601" t="str">
            <v>SURGERY -- SCIE</v>
          </cell>
          <cell r="F601" t="str">
            <v>82/210</v>
          </cell>
          <cell r="G601" t="str">
            <v>NO</v>
          </cell>
        </row>
        <row r="602">
          <cell r="B602" t="str">
            <v>0894-1491</v>
          </cell>
          <cell r="C602">
            <v>5.984</v>
          </cell>
          <cell r="D602" t="str">
            <v>Q1</v>
          </cell>
          <cell r="E602" t="str">
            <v>NEUROSCIENCES -- SCIE</v>
          </cell>
          <cell r="F602" t="str">
            <v>32/272</v>
          </cell>
          <cell r="G602" t="str">
            <v>NO</v>
          </cell>
        </row>
        <row r="603">
          <cell r="B603" t="str">
            <v>2284-2403</v>
          </cell>
          <cell r="C603" t="str">
            <v>NO TIENE</v>
          </cell>
          <cell r="D603" t="str">
            <v>NO TIENE</v>
          </cell>
          <cell r="E603" t="str">
            <v>NO TIENE</v>
          </cell>
          <cell r="F603" t="str">
            <v>NO TIENE</v>
          </cell>
          <cell r="G603" t="str">
            <v>NO</v>
          </cell>
        </row>
        <row r="604">
          <cell r="B604" t="str">
            <v>2211-8160</v>
          </cell>
          <cell r="C604">
            <v>3.8620000000000001</v>
          </cell>
          <cell r="D604" t="str">
            <v>Q2</v>
          </cell>
          <cell r="E604" t="str">
            <v>CARDIAC &amp; CARDIOVASCULAR SYSTEMS -- SCIE</v>
          </cell>
          <cell r="F604" t="str">
            <v>46 DE138</v>
          </cell>
          <cell r="G604" t="str">
            <v>NO</v>
          </cell>
        </row>
        <row r="605">
          <cell r="B605" t="str">
            <v>1096-6374</v>
          </cell>
          <cell r="C605">
            <v>1.6180000000000001</v>
          </cell>
          <cell r="D605" t="str">
            <v>Q4</v>
          </cell>
          <cell r="E605" t="str">
            <v>ENDOCRINOLOGY &amp; METABOLISM -- SCIE</v>
          </cell>
          <cell r="F605" t="str">
            <v>126/143</v>
          </cell>
          <cell r="G605" t="str">
            <v>NO</v>
          </cell>
        </row>
        <row r="606">
          <cell r="B606" t="str">
            <v>1757-4749</v>
          </cell>
          <cell r="C606">
            <v>3.274</v>
          </cell>
          <cell r="D606" t="str">
            <v>Q2</v>
          </cell>
          <cell r="E606" t="str">
            <v>GASTROENTEROLOGY &amp; HEPATOLOGY -- SCIE</v>
          </cell>
          <cell r="F606" t="str">
            <v>44/88</v>
          </cell>
          <cell r="G606" t="str">
            <v>NO</v>
          </cell>
        </row>
        <row r="607">
          <cell r="B607" t="str">
            <v>0378-7346</v>
          </cell>
          <cell r="C607">
            <v>1.2809999999999999</v>
          </cell>
          <cell r="D607" t="str">
            <v>Q4</v>
          </cell>
          <cell r="E607" t="str">
            <v>OBSTETRICS &amp; GYNECOLOGY -- SCIE</v>
          </cell>
          <cell r="F607" t="str">
            <v>71/82</v>
          </cell>
          <cell r="G607" t="str">
            <v>NO</v>
          </cell>
        </row>
        <row r="608">
          <cell r="B608" t="str">
            <v>0090-8258</v>
          </cell>
          <cell r="C608">
            <v>4.6230000000000002</v>
          </cell>
          <cell r="D608" t="str">
            <v>Q1</v>
          </cell>
          <cell r="E608" t="str">
            <v>OBSTETRICS &amp; GYNECOLOGY -- SCIE</v>
          </cell>
          <cell r="F608" t="str">
            <v>8 DE 82</v>
          </cell>
          <cell r="G608" t="str">
            <v>SI</v>
          </cell>
        </row>
        <row r="609">
          <cell r="B609" t="str">
            <v>2213-3070</v>
          </cell>
          <cell r="C609" t="str">
            <v>NO TIENE</v>
          </cell>
          <cell r="D609" t="str">
            <v>NO TIENE</v>
          </cell>
          <cell r="E609" t="str">
            <v>NO TIENE</v>
          </cell>
          <cell r="F609" t="str">
            <v>NO TIENE</v>
          </cell>
          <cell r="G609" t="str">
            <v>NO</v>
          </cell>
        </row>
        <row r="610">
          <cell r="B610" t="str">
            <v>0390-6078</v>
          </cell>
          <cell r="C610">
            <v>7.1159999999999997</v>
          </cell>
          <cell r="D610" t="str">
            <v>Q1</v>
          </cell>
          <cell r="E610" t="str">
            <v>HEMATOLOGY -- SCIE</v>
          </cell>
          <cell r="F610" t="str">
            <v>7 DE 76</v>
          </cell>
          <cell r="G610" t="str">
            <v>SI</v>
          </cell>
        </row>
        <row r="611">
          <cell r="B611" t="str">
            <v>1351-8216</v>
          </cell>
          <cell r="C611">
            <v>2.99</v>
          </cell>
          <cell r="D611" t="str">
            <v>Q2</v>
          </cell>
          <cell r="E611" t="str">
            <v>HEMATOLOGY -- SCIE</v>
          </cell>
          <cell r="F611" t="str">
            <v>32/76</v>
          </cell>
          <cell r="G611" t="str">
            <v>NO</v>
          </cell>
        </row>
        <row r="612">
          <cell r="B612" t="str">
            <v>0017-8748</v>
          </cell>
          <cell r="C612">
            <v>4.0410000000000004</v>
          </cell>
          <cell r="D612" t="str">
            <v>Q1</v>
          </cell>
          <cell r="E612" t="str">
            <v>CLINICAL NEUROLOGY -- SCIE</v>
          </cell>
          <cell r="F612" t="str">
            <v>45/204</v>
          </cell>
          <cell r="G612" t="str">
            <v>NO</v>
          </cell>
        </row>
        <row r="613">
          <cell r="B613" t="str">
            <v>1477-7525</v>
          </cell>
          <cell r="C613">
            <v>2.3340000000000001</v>
          </cell>
          <cell r="D613" t="str">
            <v>Q2</v>
          </cell>
          <cell r="E613" t="str">
            <v>HEALTH CARE SCIENCES &amp; SERVICES -- SCIE</v>
          </cell>
          <cell r="F613" t="str">
            <v>43/102</v>
          </cell>
          <cell r="G613" t="str">
            <v>NO</v>
          </cell>
        </row>
        <row r="614">
          <cell r="B614" t="str">
            <v>0378-5955</v>
          </cell>
          <cell r="C614">
            <v>3.6930000000000001</v>
          </cell>
          <cell r="D614" t="str">
            <v>Q1</v>
          </cell>
          <cell r="E614" t="str">
            <v>OTORHINOLARYNGOLOGY -- SCIE</v>
          </cell>
          <cell r="F614" t="str">
            <v>2 DE 42</v>
          </cell>
          <cell r="G614" t="str">
            <v>SI</v>
          </cell>
        </row>
        <row r="615">
          <cell r="B615" t="str">
            <v>1355-6037</v>
          </cell>
          <cell r="C615">
            <v>5.2130000000000001</v>
          </cell>
          <cell r="D615" t="str">
            <v>Q1</v>
          </cell>
          <cell r="E615" t="str">
            <v>CARDIAC &amp; CARDIOVASCULAR SYSTEMS -- SCIE</v>
          </cell>
          <cell r="F615" t="str">
            <v>26/138</v>
          </cell>
          <cell r="G615" t="str">
            <v>NO</v>
          </cell>
        </row>
        <row r="616">
          <cell r="B616" t="str">
            <v>1355-6037</v>
          </cell>
          <cell r="C616">
            <v>5.2130000000000001</v>
          </cell>
          <cell r="D616" t="str">
            <v>Q1</v>
          </cell>
          <cell r="E616" t="str">
            <v>CARDIAC &amp; CARDIOVASCULAR SYSTEMS -- SCIE</v>
          </cell>
          <cell r="F616" t="str">
            <v>26 DE138</v>
          </cell>
          <cell r="G616" t="str">
            <v>NO</v>
          </cell>
        </row>
        <row r="617">
          <cell r="B617" t="str">
            <v>0147-9563</v>
          </cell>
          <cell r="C617">
            <v>1.63</v>
          </cell>
          <cell r="D617" t="str">
            <v>Q3</v>
          </cell>
          <cell r="E617" t="str">
            <v>CARDIAC &amp; CARDIOVASCULAR SYSTEMS -- SCIE</v>
          </cell>
          <cell r="F617" t="str">
            <v>103 DE138</v>
          </cell>
          <cell r="G617" t="str">
            <v>NO</v>
          </cell>
        </row>
        <row r="618">
          <cell r="B618" t="str">
            <v>0910-8327</v>
          </cell>
          <cell r="C618">
            <v>1.6180000000000001</v>
          </cell>
          <cell r="D618" t="str">
            <v>Q4</v>
          </cell>
          <cell r="E618" t="str">
            <v>CARDIAC &amp; CARDIOVASCULAR SYSTEMS -- SCIE</v>
          </cell>
          <cell r="F618" t="str">
            <v>104 DE138</v>
          </cell>
          <cell r="G618" t="str">
            <v>NO</v>
          </cell>
        </row>
        <row r="619">
          <cell r="B619" t="str">
            <v>2398-5968</v>
          </cell>
          <cell r="C619" t="str">
            <v>NO TIENE</v>
          </cell>
          <cell r="D619" t="str">
            <v>NO TIENE</v>
          </cell>
          <cell r="E619" t="str">
            <v>NO TIENE</v>
          </cell>
          <cell r="F619" t="str">
            <v>NO TIENE</v>
          </cell>
          <cell r="G619" t="str">
            <v>NO</v>
          </cell>
        </row>
        <row r="620">
          <cell r="B620" t="str">
            <v>1551-7136</v>
          </cell>
          <cell r="C620">
            <v>2.327</v>
          </cell>
          <cell r="D620" t="str">
            <v>Q3</v>
          </cell>
          <cell r="E620" t="str">
            <v>CARDIAC &amp; CARDIOVASCULAR SYSTEMS -- SCIE</v>
          </cell>
          <cell r="F620" t="str">
            <v>70 DE138</v>
          </cell>
          <cell r="G620" t="str">
            <v>NO</v>
          </cell>
        </row>
        <row r="621">
          <cell r="B621" t="str">
            <v>1382-4147</v>
          </cell>
          <cell r="C621">
            <v>3.5379999999999998</v>
          </cell>
          <cell r="D621" t="str">
            <v>Q2</v>
          </cell>
          <cell r="E621" t="str">
            <v>CARDIAC &amp; CARDIOVASCULAR SYSTEMS -- SCIE</v>
          </cell>
          <cell r="F621" t="str">
            <v>51 DE138</v>
          </cell>
          <cell r="G621" t="str">
            <v>NO</v>
          </cell>
        </row>
        <row r="622">
          <cell r="B622" t="str">
            <v>1443-9506</v>
          </cell>
          <cell r="C622">
            <v>2.194</v>
          </cell>
          <cell r="D622" t="str">
            <v>Q3</v>
          </cell>
          <cell r="E622" t="str">
            <v>CARDIAC &amp; CARDIOVASCULAR SYSTEMS -- SCIE</v>
          </cell>
          <cell r="F622" t="str">
            <v>79 DE138</v>
          </cell>
          <cell r="G622" t="str">
            <v>NO</v>
          </cell>
        </row>
        <row r="623">
          <cell r="B623" t="str">
            <v>1547-5271</v>
          </cell>
          <cell r="C623">
            <v>5.7309999999999999</v>
          </cell>
          <cell r="D623" t="str">
            <v>Q1</v>
          </cell>
          <cell r="E623" t="str">
            <v>CARDIAC &amp; CARDIOVASCULAR SYSTEMS -- SCIE</v>
          </cell>
          <cell r="F623" t="str">
            <v>19 DE138</v>
          </cell>
          <cell r="G623" t="str">
            <v>NO</v>
          </cell>
        </row>
        <row r="624">
          <cell r="B624" t="str">
            <v>1098-3511</v>
          </cell>
          <cell r="C624">
            <v>0.40400000000000003</v>
          </cell>
          <cell r="D624" t="str">
            <v>Q4</v>
          </cell>
          <cell r="E624" t="str">
            <v>CARDIAC &amp; CARDIOVASCULAR SYSTEMS -- SCIE</v>
          </cell>
          <cell r="F624" t="str">
            <v>137 DE138</v>
          </cell>
          <cell r="G624" t="str">
            <v>NO</v>
          </cell>
        </row>
        <row r="625">
          <cell r="B625" t="str">
            <v>2405-8440</v>
          </cell>
          <cell r="C625" t="str">
            <v>NO TIENE</v>
          </cell>
          <cell r="D625" t="str">
            <v>NO TIENE</v>
          </cell>
          <cell r="E625" t="str">
            <v>NO TIENE</v>
          </cell>
          <cell r="F625" t="str">
            <v>NO TIENE</v>
          </cell>
          <cell r="G625" t="str">
            <v>NO</v>
          </cell>
        </row>
        <row r="626">
          <cell r="B626" t="str">
            <v>1109-9666</v>
          </cell>
          <cell r="C626">
            <v>4.0469999999999997</v>
          </cell>
          <cell r="D626" t="str">
            <v>Q2</v>
          </cell>
          <cell r="E626" t="str">
            <v>CARDIAC &amp; CARDIOVASCULAR SYSTEMS -- SCIE</v>
          </cell>
          <cell r="F626" t="str">
            <v>39 DE138</v>
          </cell>
          <cell r="G626" t="str">
            <v>NO</v>
          </cell>
        </row>
        <row r="627">
          <cell r="B627" t="str">
            <v>1024-5332</v>
          </cell>
          <cell r="C627">
            <v>1.65</v>
          </cell>
          <cell r="D627" t="str">
            <v>Q4</v>
          </cell>
          <cell r="E627" t="str">
            <v>HEMATOLOGY -- SCIE</v>
          </cell>
          <cell r="F627" t="str">
            <v>60/76</v>
          </cell>
          <cell r="G627" t="str">
            <v>NO</v>
          </cell>
        </row>
        <row r="628">
          <cell r="B628" t="str">
            <v>0270-9139</v>
          </cell>
          <cell r="C628">
            <v>14.679</v>
          </cell>
          <cell r="D628" t="str">
            <v>Q1</v>
          </cell>
          <cell r="E628" t="str">
            <v>GASTROENTEROLOGY &amp; HEPATOLOGY -- SCIE</v>
          </cell>
          <cell r="F628" t="str">
            <v>6 DE 88</v>
          </cell>
          <cell r="G628" t="str">
            <v>SI</v>
          </cell>
        </row>
        <row r="629">
          <cell r="B629" t="str">
            <v>1265-4906</v>
          </cell>
          <cell r="C629">
            <v>2.7679999999999998</v>
          </cell>
          <cell r="D629" t="str">
            <v>Q2</v>
          </cell>
          <cell r="E629" t="str">
            <v>SURGERY -- SCIE</v>
          </cell>
          <cell r="F629" t="str">
            <v>58/210</v>
          </cell>
          <cell r="G629" t="str">
            <v>NO</v>
          </cell>
        </row>
        <row r="630">
          <cell r="B630" t="str">
            <v>0340-9937</v>
          </cell>
          <cell r="C630">
            <v>1.0329999999999999</v>
          </cell>
          <cell r="D630" t="str">
            <v>Q4</v>
          </cell>
          <cell r="E630" t="str">
            <v>CARDIAC &amp; CARDIOVASCULAR SYSTEMS -- SCIE</v>
          </cell>
          <cell r="F630" t="str">
            <v>129 DE138</v>
          </cell>
          <cell r="G630" t="str">
            <v>NO</v>
          </cell>
        </row>
        <row r="631">
          <cell r="B631" t="str">
            <v>1120-7000</v>
          </cell>
          <cell r="C631">
            <v>1.349</v>
          </cell>
          <cell r="D631" t="str">
            <v>Q3</v>
          </cell>
          <cell r="E631" t="str">
            <v>ORTHOPEDICS -- SCIE</v>
          </cell>
          <cell r="F631" t="str">
            <v>57/82</v>
          </cell>
          <cell r="G631" t="str">
            <v>NO</v>
          </cell>
        </row>
        <row r="632">
          <cell r="B632" t="str">
            <v>1989-4805</v>
          </cell>
          <cell r="C632" t="str">
            <v>NO TIENE</v>
          </cell>
          <cell r="D632" t="str">
            <v>NO TIENE</v>
          </cell>
          <cell r="E632" t="str">
            <v>NO TIENE</v>
          </cell>
          <cell r="F632" t="str">
            <v>NO TIENE</v>
          </cell>
          <cell r="G632" t="str">
            <v>NO</v>
          </cell>
        </row>
        <row r="633">
          <cell r="B633" t="str">
            <v>1464-2662</v>
          </cell>
          <cell r="C633">
            <v>3.556</v>
          </cell>
          <cell r="D633" t="str">
            <v>Q2</v>
          </cell>
          <cell r="E633" t="str">
            <v>INFECTIOUS DISEASES -- SCIE</v>
          </cell>
          <cell r="F633" t="str">
            <v>32/93</v>
          </cell>
          <cell r="G633" t="str">
            <v>NO</v>
          </cell>
        </row>
        <row r="634">
          <cell r="B634" t="str">
            <v>1468-1293</v>
          </cell>
          <cell r="C634">
            <v>3.556</v>
          </cell>
          <cell r="D634" t="str">
            <v>Q2</v>
          </cell>
          <cell r="E634" t="str">
            <v>INFECTIOUS DISEASES -- SCIE</v>
          </cell>
          <cell r="F634" t="str">
            <v>32/93</v>
          </cell>
          <cell r="G634" t="str">
            <v>NO</v>
          </cell>
        </row>
        <row r="635">
          <cell r="B635" t="str">
            <v>2059-2302</v>
          </cell>
          <cell r="C635">
            <v>2.9550000000000001</v>
          </cell>
          <cell r="D635" t="str">
            <v>Q2</v>
          </cell>
          <cell r="E635" t="str">
            <v>PATHOLOGY -- SCIE</v>
          </cell>
          <cell r="F635" t="str">
            <v>22/78</v>
          </cell>
          <cell r="G635" t="str">
            <v>NO</v>
          </cell>
        </row>
        <row r="636">
          <cell r="B636" t="str">
            <v>1663-2818</v>
          </cell>
          <cell r="C636">
            <v>2.1739999999999999</v>
          </cell>
          <cell r="D636" t="str">
            <v>Q2</v>
          </cell>
          <cell r="E636" t="str">
            <v>PEDIATRICS -- SCIE</v>
          </cell>
          <cell r="F636" t="str">
            <v>44/128</v>
          </cell>
          <cell r="G636" t="str">
            <v>NO</v>
          </cell>
        </row>
        <row r="637">
          <cell r="B637" t="str">
            <v>0018-506X</v>
          </cell>
          <cell r="C637">
            <v>3.6840000000000002</v>
          </cell>
          <cell r="D637" t="str">
            <v>Q1</v>
          </cell>
          <cell r="E637" t="str">
            <v>BEHAVIORAL SCIENCES -- SCIE</v>
          </cell>
          <cell r="F637" t="str">
            <v>8 DE 53</v>
          </cell>
          <cell r="G637" t="str">
            <v>NO</v>
          </cell>
        </row>
        <row r="638">
          <cell r="B638" t="str">
            <v>2154-8331</v>
          </cell>
          <cell r="C638" t="str">
            <v>NO TIENE</v>
          </cell>
          <cell r="D638" t="str">
            <v>NO TIENE</v>
          </cell>
          <cell r="E638" t="str">
            <v>NO TIENE</v>
          </cell>
          <cell r="F638" t="str">
            <v>NO TIENE</v>
          </cell>
          <cell r="G638" t="str">
            <v>NO</v>
          </cell>
        </row>
        <row r="639">
          <cell r="B639" t="str">
            <v>1556-3316</v>
          </cell>
          <cell r="C639" t="str">
            <v>NO TIENE</v>
          </cell>
          <cell r="D639" t="str">
            <v>NO TIENE</v>
          </cell>
          <cell r="E639" t="str">
            <v>NO TIENE</v>
          </cell>
          <cell r="F639" t="str">
            <v>NO TIENE</v>
          </cell>
          <cell r="G639" t="str">
            <v>NO</v>
          </cell>
        </row>
        <row r="640">
          <cell r="B640" t="str">
            <v>0960-3271</v>
          </cell>
          <cell r="C640">
            <v>2.0670000000000002</v>
          </cell>
          <cell r="D640" t="str">
            <v>Q4</v>
          </cell>
          <cell r="E640" t="str">
            <v>TOXICOLOGY -- SCIE</v>
          </cell>
          <cell r="F640" t="str">
            <v>71/92</v>
          </cell>
          <cell r="G640" t="str">
            <v>NO</v>
          </cell>
        </row>
        <row r="641">
          <cell r="B641" t="str">
            <v>0964-6906</v>
          </cell>
          <cell r="C641">
            <v>5.0999999999999996</v>
          </cell>
          <cell r="D641" t="str">
            <v>Q1</v>
          </cell>
          <cell r="E641" t="str">
            <v>GENETICS &amp; HEREDITY -- SCIE</v>
          </cell>
          <cell r="F641" t="str">
            <v>27/177</v>
          </cell>
          <cell r="G641" t="str">
            <v>NO</v>
          </cell>
        </row>
        <row r="642">
          <cell r="B642" t="str">
            <v>1059-7794</v>
          </cell>
          <cell r="C642">
            <v>4.1239999999999997</v>
          </cell>
          <cell r="D642" t="str">
            <v>Q1</v>
          </cell>
          <cell r="E642" t="str">
            <v>GENETICS &amp; HEREDITY -- SCIE</v>
          </cell>
          <cell r="F642" t="str">
            <v>44/177</v>
          </cell>
          <cell r="G642" t="str">
            <v>NO</v>
          </cell>
        </row>
        <row r="643">
          <cell r="B643" t="str">
            <v>0194-911X</v>
          </cell>
          <cell r="C643">
            <v>7.7130000000000001</v>
          </cell>
          <cell r="D643" t="str">
            <v>Q1</v>
          </cell>
          <cell r="E643" t="str">
            <v>PERIPHERAL VASCULAR DISEASE -- SCIE</v>
          </cell>
          <cell r="F643" t="str">
            <v>4 DE 65</v>
          </cell>
          <cell r="G643" t="str">
            <v>SI</v>
          </cell>
        </row>
        <row r="644">
          <cell r="B644" t="str">
            <v>0916-9636</v>
          </cell>
          <cell r="C644">
            <v>2.9409999999999998</v>
          </cell>
          <cell r="D644" t="str">
            <v>Q2</v>
          </cell>
          <cell r="E644" t="str">
            <v>PERIPHERAL VASCULAR DISEASE -- SCIE</v>
          </cell>
          <cell r="F644" t="str">
            <v>25/65</v>
          </cell>
          <cell r="G644" t="str">
            <v>NO</v>
          </cell>
        </row>
        <row r="645">
          <cell r="B645" t="str">
            <v>0885-8993</v>
          </cell>
          <cell r="C645">
            <v>6.3730000000000002</v>
          </cell>
          <cell r="D645" t="str">
            <v>Q1</v>
          </cell>
          <cell r="E645" t="str">
            <v>ENGINEERING, ELECTRICAL &amp; ELECTRONIC -- SCIE</v>
          </cell>
          <cell r="F645" t="str">
            <v>22/266</v>
          </cell>
          <cell r="G645" t="str">
            <v>NO</v>
          </cell>
        </row>
        <row r="646">
          <cell r="B646" t="str">
            <v>2352-9067</v>
          </cell>
          <cell r="C646" t="str">
            <v>NO TIENE</v>
          </cell>
          <cell r="D646" t="str">
            <v>NO TIENE</v>
          </cell>
          <cell r="E646" t="str">
            <v>NO TIENE</v>
          </cell>
          <cell r="F646" t="str">
            <v>NO TIENE</v>
          </cell>
          <cell r="G646" t="str">
            <v>NO</v>
          </cell>
        </row>
        <row r="647">
          <cell r="B647" t="str">
            <v>1074-7613</v>
          </cell>
          <cell r="C647">
            <v>22.553000000000001</v>
          </cell>
          <cell r="D647" t="str">
            <v>Q1</v>
          </cell>
          <cell r="E647" t="str">
            <v>IMMUNOLOGY -- SCIE</v>
          </cell>
          <cell r="F647" t="str">
            <v>2/159</v>
          </cell>
          <cell r="G647" t="str">
            <v>SI</v>
          </cell>
        </row>
        <row r="648">
          <cell r="B648" t="str">
            <v>0818-9641</v>
          </cell>
          <cell r="C648">
            <v>3.7639999999999998</v>
          </cell>
          <cell r="D648" t="str">
            <v>Q2</v>
          </cell>
          <cell r="E648" t="str">
            <v>IMMUNOLOGY -- SCIE</v>
          </cell>
          <cell r="F648" t="str">
            <v>65/159</v>
          </cell>
          <cell r="G648" t="str">
            <v>NO</v>
          </cell>
        </row>
        <row r="649">
          <cell r="B649" t="str">
            <v>0165-2478</v>
          </cell>
          <cell r="C649">
            <v>3.2759999999999998</v>
          </cell>
          <cell r="D649" t="str">
            <v>Q3</v>
          </cell>
          <cell r="E649" t="str">
            <v>IMMUNOLOGY -- SCIE</v>
          </cell>
          <cell r="F649" t="str">
            <v>82/159</v>
          </cell>
          <cell r="G649" t="str">
            <v>NO</v>
          </cell>
        </row>
        <row r="650">
          <cell r="B650" t="str">
            <v>0378-6323</v>
          </cell>
          <cell r="C650">
            <v>2.7120000000000002</v>
          </cell>
          <cell r="D650" t="str">
            <v>Q2</v>
          </cell>
          <cell r="E650" t="str">
            <v>DERMATOLOGY -- SCIE</v>
          </cell>
          <cell r="F650" t="str">
            <v>26/68</v>
          </cell>
          <cell r="G650" t="str">
            <v>NO</v>
          </cell>
        </row>
        <row r="651">
          <cell r="B651" t="str">
            <v>0019-5413</v>
          </cell>
          <cell r="C651">
            <v>0.92</v>
          </cell>
          <cell r="D651" t="str">
            <v>Q4</v>
          </cell>
          <cell r="E651" t="str">
            <v>ORTHOPEDICS -- SCIE</v>
          </cell>
          <cell r="F651" t="str">
            <v>71/82</v>
          </cell>
          <cell r="G651" t="str">
            <v>NO</v>
          </cell>
        </row>
        <row r="652">
          <cell r="B652" t="str">
            <v>0300-8126</v>
          </cell>
          <cell r="C652">
            <v>3.04</v>
          </cell>
          <cell r="D652" t="str">
            <v>Q2</v>
          </cell>
          <cell r="E652" t="str">
            <v>INFECTIOUS DISEASES -- SCIE</v>
          </cell>
          <cell r="F652" t="str">
            <v>41/93</v>
          </cell>
          <cell r="G652" t="str">
            <v>NO</v>
          </cell>
        </row>
        <row r="653">
          <cell r="B653" t="str">
            <v>1178-6973</v>
          </cell>
          <cell r="C653">
            <v>2.984</v>
          </cell>
          <cell r="D653" t="str">
            <v>Q2</v>
          </cell>
          <cell r="E653" t="str">
            <v>INFECTIOUS DISEASES -- SCIE</v>
          </cell>
          <cell r="F653" t="str">
            <v>42/92</v>
          </cell>
          <cell r="G653" t="str">
            <v>NO</v>
          </cell>
        </row>
        <row r="654">
          <cell r="B654" t="str">
            <v>2374-4235</v>
          </cell>
          <cell r="C654">
            <v>2.4940000000000002</v>
          </cell>
          <cell r="D654" t="str">
            <v>Q3</v>
          </cell>
          <cell r="E654" t="str">
            <v>INFECTIOUS DISEASES -- SCIE</v>
          </cell>
          <cell r="F654" t="str">
            <v>57/92</v>
          </cell>
          <cell r="G654" t="str">
            <v>NO</v>
          </cell>
        </row>
        <row r="655">
          <cell r="B655" t="str">
            <v>1056-9103</v>
          </cell>
          <cell r="C655" t="str">
            <v>NO TIENE</v>
          </cell>
          <cell r="D655" t="str">
            <v>NO TIENE</v>
          </cell>
          <cell r="E655" t="str">
            <v>NO TIENE</v>
          </cell>
          <cell r="F655" t="str">
            <v>NO TIENE</v>
          </cell>
          <cell r="G655" t="str">
            <v>NO</v>
          </cell>
        </row>
        <row r="656">
          <cell r="B656" t="str">
            <v>2095-5162</v>
          </cell>
          <cell r="C656">
            <v>3.0670000000000002</v>
          </cell>
          <cell r="D656" t="str">
            <v>Q1</v>
          </cell>
          <cell r="E656" t="str">
            <v>TROPICAL MEDICINE -- SCIE</v>
          </cell>
          <cell r="F656" t="str">
            <v>2 DE 23</v>
          </cell>
          <cell r="G656" t="str">
            <v>SI</v>
          </cell>
        </row>
        <row r="657">
          <cell r="B657" t="str">
            <v>1078-0998</v>
          </cell>
          <cell r="C657">
            <v>4.2610000000000001</v>
          </cell>
          <cell r="D657" t="str">
            <v>Q2</v>
          </cell>
          <cell r="E657" t="str">
            <v>GASTROENTEROLOGY &amp; HEPATOLOGY -- SCIE</v>
          </cell>
          <cell r="F657" t="str">
            <v>26/88</v>
          </cell>
          <cell r="G657" t="str">
            <v>NO</v>
          </cell>
        </row>
        <row r="658">
          <cell r="B658" t="str">
            <v>0020-1383</v>
          </cell>
          <cell r="C658">
            <v>2.1059999999999999</v>
          </cell>
          <cell r="D658" t="str">
            <v>Q2</v>
          </cell>
          <cell r="E658" t="str">
            <v>ORTHOPEDICS -- SCIE</v>
          </cell>
          <cell r="F658" t="str">
            <v>35/82</v>
          </cell>
          <cell r="G658" t="str">
            <v>NO</v>
          </cell>
        </row>
        <row r="659">
          <cell r="B659" t="str">
            <v>0342-4642</v>
          </cell>
          <cell r="C659">
            <v>17.678999999999998</v>
          </cell>
          <cell r="D659" t="str">
            <v>Q1</v>
          </cell>
          <cell r="E659" t="str">
            <v>CRITICAL CARE MEDICINE -- SCIE</v>
          </cell>
          <cell r="F659" t="str">
            <v>2 DE 36</v>
          </cell>
          <cell r="G659" t="str">
            <v>SI</v>
          </cell>
        </row>
        <row r="660">
          <cell r="B660" t="str">
            <v>2197-425X</v>
          </cell>
          <cell r="C660" t="str">
            <v>NO TIENE</v>
          </cell>
          <cell r="D660" t="str">
            <v>NO TIENE</v>
          </cell>
          <cell r="E660" t="str">
            <v>NO TIENE</v>
          </cell>
          <cell r="F660" t="str">
            <v>NO TIENE</v>
          </cell>
          <cell r="G660" t="str">
            <v>NO</v>
          </cell>
        </row>
        <row r="661">
          <cell r="B661" t="str">
            <v>1569-9293</v>
          </cell>
          <cell r="C661">
            <v>1.675</v>
          </cell>
          <cell r="D661" t="str">
            <v>Q3</v>
          </cell>
          <cell r="E661" t="str">
            <v>CARDIAC &amp; CARDIOVASCULAR SYSTEMS -- SCIE</v>
          </cell>
          <cell r="F661" t="str">
            <v>98 DE138</v>
          </cell>
          <cell r="G661" t="str">
            <v>NO</v>
          </cell>
        </row>
        <row r="662">
          <cell r="B662" t="str">
            <v>1828-0447</v>
          </cell>
          <cell r="C662">
            <v>2.3220000000000001</v>
          </cell>
          <cell r="D662" t="str">
            <v>Q2</v>
          </cell>
          <cell r="E662" t="str">
            <v>MEDICINE, GENERAL &amp; INTERNAL -- SCIE</v>
          </cell>
          <cell r="F662" t="str">
            <v>59/165</v>
          </cell>
          <cell r="G662" t="str">
            <v>NO</v>
          </cell>
        </row>
        <row r="663">
          <cell r="B663" t="str">
            <v>1444-0903</v>
          </cell>
          <cell r="C663">
            <v>1.677</v>
          </cell>
          <cell r="D663" t="str">
            <v>Q3</v>
          </cell>
          <cell r="E663" t="str">
            <v>MEDICINE, GENERAL &amp; INTERNAL -- SCIE</v>
          </cell>
          <cell r="F663" t="str">
            <v>86/165</v>
          </cell>
          <cell r="G663" t="str">
            <v>NO</v>
          </cell>
        </row>
        <row r="664">
          <cell r="B664" t="str">
            <v>0392-9590</v>
          </cell>
          <cell r="C664">
            <v>2.08</v>
          </cell>
          <cell r="D664" t="str">
            <v>Q3</v>
          </cell>
          <cell r="E664" t="str">
            <v>PERIPHERAL VASCULAR DISEASE -- SCIE</v>
          </cell>
          <cell r="F664" t="str">
            <v>43/65</v>
          </cell>
          <cell r="G664" t="str">
            <v>NO</v>
          </cell>
        </row>
        <row r="665">
          <cell r="B665" t="str">
            <v>1349-2365</v>
          </cell>
          <cell r="C665">
            <v>1.9059999999999999</v>
          </cell>
          <cell r="D665" t="str">
            <v>Q3</v>
          </cell>
          <cell r="E665" t="str">
            <v>CARDIAC &amp; CARDIOVASCULAR SYSTEMS -- SCIE</v>
          </cell>
          <cell r="F665" t="str">
            <v>89 DE138</v>
          </cell>
          <cell r="G665" t="str">
            <v>NO</v>
          </cell>
        </row>
        <row r="666">
          <cell r="B666" t="str">
            <v>1353-4505</v>
          </cell>
          <cell r="C666">
            <v>1.9570000000000001</v>
          </cell>
          <cell r="D666" t="str">
            <v>Q3</v>
          </cell>
          <cell r="E666" t="str">
            <v>HEALTH CARE SCIENCES &amp; SERVICES -- SCIE</v>
          </cell>
          <cell r="F666" t="str">
            <v>59/102</v>
          </cell>
          <cell r="G666" t="str">
            <v>NO</v>
          </cell>
        </row>
        <row r="667">
          <cell r="B667" t="str">
            <v>0924-8579</v>
          </cell>
          <cell r="C667">
            <v>4.6210000000000004</v>
          </cell>
          <cell r="D667" t="str">
            <v>Q1</v>
          </cell>
          <cell r="E667" t="str">
            <v>MICROBIOLOGY -- SCIE</v>
          </cell>
          <cell r="F667" t="str">
            <v>31/135</v>
          </cell>
          <cell r="G667" t="str">
            <v>NO</v>
          </cell>
        </row>
        <row r="668">
          <cell r="B668" t="str">
            <v>1872-7913</v>
          </cell>
          <cell r="C668">
            <v>4.6210000000000004</v>
          </cell>
          <cell r="D668" t="str">
            <v>Q1</v>
          </cell>
          <cell r="E668" t="str">
            <v>MICROBIOLOGY -- SCIE</v>
          </cell>
          <cell r="F668" t="str">
            <v>31/135</v>
          </cell>
          <cell r="G668" t="str">
            <v>NO</v>
          </cell>
        </row>
        <row r="669">
          <cell r="B669" t="str">
            <v>1499-2027</v>
          </cell>
          <cell r="C669">
            <v>1.8320000000000001</v>
          </cell>
          <cell r="D669" t="str">
            <v>Q2</v>
          </cell>
          <cell r="E669" t="str">
            <v>OTORHINOLARYNGOLOGY -- SCIE</v>
          </cell>
          <cell r="F669" t="str">
            <v>18/42</v>
          </cell>
          <cell r="G669" t="str">
            <v>NO</v>
          </cell>
        </row>
        <row r="670">
          <cell r="B670" t="str">
            <v>0141-8130</v>
          </cell>
          <cell r="C670">
            <v>5.1619999999999999</v>
          </cell>
          <cell r="D670" t="str">
            <v>Q1</v>
          </cell>
          <cell r="E670" t="str">
            <v>BIOCHEMISTRY &amp; MOLECULAR BIOLOGY -- SCIE</v>
          </cell>
          <cell r="F670" t="str">
            <v>51/297</v>
          </cell>
          <cell r="G670" t="str">
            <v>NO</v>
          </cell>
        </row>
        <row r="671">
          <cell r="B671" t="str">
            <v>1449-2288</v>
          </cell>
          <cell r="C671">
            <v>4.8579999999999997</v>
          </cell>
          <cell r="D671" t="str">
            <v>Q1</v>
          </cell>
          <cell r="E671" t="str">
            <v>BIOCHEMISTRY &amp; MOLECULAR BIOLOGY -- SCIE</v>
          </cell>
          <cell r="F671" t="str">
            <v>65/297</v>
          </cell>
          <cell r="G671" t="str">
            <v>NO</v>
          </cell>
        </row>
        <row r="672">
          <cell r="B672" t="str">
            <v>0020-7136</v>
          </cell>
          <cell r="C672">
            <v>5.1449999999999996</v>
          </cell>
          <cell r="D672" t="str">
            <v>Q1</v>
          </cell>
          <cell r="E672" t="str">
            <v>ONCOLOGY -- SCIE</v>
          </cell>
          <cell r="F672" t="str">
            <v>59/244</v>
          </cell>
          <cell r="G672" t="str">
            <v>NO</v>
          </cell>
        </row>
        <row r="673">
          <cell r="B673" t="str">
            <v>0167-5273</v>
          </cell>
          <cell r="C673">
            <v>3.2290000000000001</v>
          </cell>
          <cell r="D673" t="str">
            <v>Q2</v>
          </cell>
          <cell r="E673" t="str">
            <v>CARDIAC &amp; CARDIOVASCULAR SYSTEMS -- SCIE</v>
          </cell>
          <cell r="F673" t="str">
            <v>55/138</v>
          </cell>
          <cell r="G673" t="str">
            <v>NO</v>
          </cell>
        </row>
        <row r="674">
          <cell r="B674" t="str">
            <v>0167-5273</v>
          </cell>
          <cell r="C674">
            <v>3.2290000000000001</v>
          </cell>
          <cell r="D674" t="str">
            <v>Q2</v>
          </cell>
          <cell r="E674" t="str">
            <v>CARDIAC &amp; CARDIOVASCULAR SYSTEMS -- SCIE</v>
          </cell>
          <cell r="F674" t="str">
            <v>55 DE138</v>
          </cell>
          <cell r="G674" t="str">
            <v>NO</v>
          </cell>
        </row>
        <row r="675">
          <cell r="B675" t="str">
            <v>1569-5794</v>
          </cell>
          <cell r="C675">
            <v>1.9690000000000001</v>
          </cell>
          <cell r="D675" t="str">
            <v>Q3</v>
          </cell>
          <cell r="E675" t="str">
            <v>CARDIAC &amp; CARDIOVASCULAR SYSTEMS -- SCIE</v>
          </cell>
          <cell r="F675" t="str">
            <v>87 DE138</v>
          </cell>
          <cell r="G675" t="str">
            <v>NO</v>
          </cell>
        </row>
        <row r="676">
          <cell r="B676" t="str">
            <v>1178-2005</v>
          </cell>
          <cell r="C676">
            <v>2.7719999999999998</v>
          </cell>
          <cell r="D676" t="str">
            <v>Q2</v>
          </cell>
          <cell r="E676" t="str">
            <v>RESPIRATORY SYSTEM -- SCIE</v>
          </cell>
          <cell r="F676" t="str">
            <v>30/64</v>
          </cell>
          <cell r="G676" t="str">
            <v>NO</v>
          </cell>
        </row>
        <row r="677">
          <cell r="B677" t="str">
            <v>1368-5031</v>
          </cell>
          <cell r="C677">
            <v>2.444</v>
          </cell>
          <cell r="D677" t="str">
            <v>Q2</v>
          </cell>
          <cell r="E677" t="str">
            <v>MEDICINE, GENERAL &amp; INTERNAL -- SCIE</v>
          </cell>
          <cell r="F677" t="str">
            <v>56/165</v>
          </cell>
          <cell r="G677" t="str">
            <v>NO</v>
          </cell>
        </row>
        <row r="678">
          <cell r="B678" t="str">
            <v>1661-7827</v>
          </cell>
          <cell r="C678">
            <v>2.8490000000000002</v>
          </cell>
          <cell r="D678" t="str">
            <v>Q2</v>
          </cell>
          <cell r="E678" t="str">
            <v>PUBLIC, ENVIRONMENTAL &amp; OCCUPATIONAL HEALTH -- SCIE</v>
          </cell>
          <cell r="F678" t="str">
            <v>58/193</v>
          </cell>
          <cell r="G678" t="str">
            <v>NO</v>
          </cell>
        </row>
        <row r="679">
          <cell r="B679" t="str">
            <v>1660-4601</v>
          </cell>
          <cell r="C679">
            <v>2.468</v>
          </cell>
          <cell r="D679" t="str">
            <v>Q2</v>
          </cell>
          <cell r="E679" t="str">
            <v>ENVIRONMENTAL SCIENCES -- SCIE</v>
          </cell>
          <cell r="F679" t="str">
            <v>105/265</v>
          </cell>
          <cell r="G679" t="str">
            <v>NO</v>
          </cell>
        </row>
        <row r="680">
          <cell r="B680" t="str">
            <v>0300-5771</v>
          </cell>
          <cell r="C680">
            <v>7.7069999999999999</v>
          </cell>
          <cell r="D680" t="str">
            <v>Q1</v>
          </cell>
          <cell r="E680" t="str">
            <v>PUBLIC, ENVIRONMENTAL &amp; OCCUPATIONAL HEALTH -- SCIE</v>
          </cell>
          <cell r="F680" t="str">
            <v>8/193</v>
          </cell>
          <cell r="G680" t="str">
            <v>SI</v>
          </cell>
        </row>
        <row r="681">
          <cell r="B681" t="str">
            <v>1464-3685</v>
          </cell>
          <cell r="C681">
            <v>7.7069999999999999</v>
          </cell>
          <cell r="D681" t="str">
            <v>Q1</v>
          </cell>
          <cell r="E681" t="str">
            <v>PUBLIC, ENVIRONMENTAL &amp; OCCUPATIONAL HEALTH -- SCIE</v>
          </cell>
          <cell r="F681" t="str">
            <v>7 DE 193</v>
          </cell>
          <cell r="G681" t="str">
            <v>SI</v>
          </cell>
        </row>
        <row r="682">
          <cell r="B682" t="str">
            <v>0168-1605</v>
          </cell>
          <cell r="C682">
            <v>4.1870000000000003</v>
          </cell>
          <cell r="D682" t="str">
            <v>Q1</v>
          </cell>
          <cell r="E682" t="str">
            <v>FOOD SCIENCE &amp; TECHNOLOGY -- SCIE</v>
          </cell>
          <cell r="F682" t="str">
            <v>23/139</v>
          </cell>
          <cell r="G682" t="str">
            <v>NO</v>
          </cell>
        </row>
        <row r="683">
          <cell r="B683" t="str">
            <v>1048-891X</v>
          </cell>
          <cell r="C683">
            <v>2.0950000000000002</v>
          </cell>
          <cell r="D683" t="str">
            <v>Q2</v>
          </cell>
          <cell r="E683" t="str">
            <v>OBSTETRICS &amp; GYNECOLOGY -- SCIE</v>
          </cell>
          <cell r="F683" t="str">
            <v>41/82</v>
          </cell>
          <cell r="G683" t="str">
            <v>NO</v>
          </cell>
        </row>
        <row r="684">
          <cell r="B684" t="str">
            <v>0020-7292</v>
          </cell>
          <cell r="C684">
            <v>2.2160000000000002</v>
          </cell>
          <cell r="D684" t="str">
            <v>Q2</v>
          </cell>
          <cell r="E684" t="str">
            <v>OBSTETRICS &amp; GYNECOLOGY -- SCIE</v>
          </cell>
          <cell r="F684" t="str">
            <v>35/82</v>
          </cell>
          <cell r="G684" t="str">
            <v>NO</v>
          </cell>
        </row>
        <row r="685">
          <cell r="B685" t="str">
            <v>1201-9712</v>
          </cell>
          <cell r="C685">
            <v>3.202</v>
          </cell>
          <cell r="D685" t="str">
            <v>Q2</v>
          </cell>
          <cell r="E685" t="str">
            <v>INFECTIOUS DISEASES -- SCIE</v>
          </cell>
          <cell r="F685" t="str">
            <v>38/93</v>
          </cell>
          <cell r="G685" t="str">
            <v>NO</v>
          </cell>
        </row>
        <row r="686">
          <cell r="B686" t="str">
            <v>1751-5521</v>
          </cell>
          <cell r="C686">
            <v>2.141</v>
          </cell>
          <cell r="D686" t="str">
            <v>Q3</v>
          </cell>
          <cell r="E686" t="str">
            <v>HEMATOLOGY -- SCIE</v>
          </cell>
          <cell r="F686" t="str">
            <v>53/76</v>
          </cell>
          <cell r="G686" t="str">
            <v>NO</v>
          </cell>
        </row>
        <row r="687">
          <cell r="B687" t="str">
            <v>1449-1907</v>
          </cell>
          <cell r="C687">
            <v>2.5230000000000001</v>
          </cell>
          <cell r="D687" t="str">
            <v>Q2</v>
          </cell>
          <cell r="E687" t="str">
            <v>MEDICINE, GENERAL &amp; INTERNAL -- SCIE</v>
          </cell>
          <cell r="F687" t="str">
            <v>50/165</v>
          </cell>
          <cell r="G687" t="str">
            <v>NO</v>
          </cell>
        </row>
        <row r="688">
          <cell r="B688" t="str">
            <v>1422-0067</v>
          </cell>
          <cell r="C688">
            <v>4.556</v>
          </cell>
          <cell r="D688" t="str">
            <v>Q1</v>
          </cell>
          <cell r="E688" t="str">
            <v>BIOCHEMISTRY &amp; MOLECULAR BIOLOGY -- SCIE</v>
          </cell>
          <cell r="F688" t="str">
            <v>74/297</v>
          </cell>
          <cell r="G688" t="str">
            <v>NO</v>
          </cell>
        </row>
        <row r="689">
          <cell r="B689" t="str">
            <v>0307-0565</v>
          </cell>
          <cell r="C689">
            <v>4.4189999999999996</v>
          </cell>
          <cell r="D689" t="str">
            <v>Q1</v>
          </cell>
          <cell r="E689" t="str">
            <v>ENDOCRINOLOGY &amp; METABOLISM -- SCIE</v>
          </cell>
          <cell r="F689" t="str">
            <v>29/143</v>
          </cell>
          <cell r="G689" t="str">
            <v>NO</v>
          </cell>
        </row>
        <row r="690">
          <cell r="B690" t="str">
            <v>1019-6439</v>
          </cell>
          <cell r="C690">
            <v>3.899</v>
          </cell>
          <cell r="D690" t="str">
            <v>Q2</v>
          </cell>
          <cell r="E690" t="str">
            <v>ONCOLOGY -- SCIE</v>
          </cell>
          <cell r="F690" t="str">
            <v>92/244</v>
          </cell>
          <cell r="G690" t="str">
            <v>NO</v>
          </cell>
        </row>
        <row r="691">
          <cell r="B691" t="str">
            <v>0378-5173</v>
          </cell>
          <cell r="C691">
            <v>4.8449999999999998</v>
          </cell>
          <cell r="D691" t="str">
            <v>Q1</v>
          </cell>
          <cell r="E691" t="str">
            <v>PHARMACOLOGY &amp; PHARMACY -- SCIE</v>
          </cell>
          <cell r="F691" t="str">
            <v>31/271</v>
          </cell>
          <cell r="G691" t="str">
            <v>NO</v>
          </cell>
        </row>
        <row r="692">
          <cell r="B692" t="str">
            <v>0360-3016</v>
          </cell>
          <cell r="C692">
            <v>5.859</v>
          </cell>
          <cell r="D692" t="str">
            <v>Q1</v>
          </cell>
          <cell r="E692" t="str">
            <v>RADIOLOGY, NUCLEAR MEDICINE &amp; MEDICAL IMAGING -- SCIE</v>
          </cell>
          <cell r="F692" t="str">
            <v>10/133</v>
          </cell>
          <cell r="G692" t="str">
            <v>SI</v>
          </cell>
        </row>
        <row r="693">
          <cell r="B693" t="str">
            <v>1756-1841</v>
          </cell>
          <cell r="C693">
            <v>1.98</v>
          </cell>
          <cell r="D693" t="str">
            <v>Q4</v>
          </cell>
          <cell r="E693" t="str">
            <v>RHEUMATOLOGY -- SCIE</v>
          </cell>
          <cell r="F693" t="str">
            <v>25/32</v>
          </cell>
          <cell r="G693" t="str">
            <v>NO</v>
          </cell>
        </row>
        <row r="694">
          <cell r="B694" t="str">
            <v>2211-4599</v>
          </cell>
          <cell r="C694" t="str">
            <v>NO TIENE</v>
          </cell>
          <cell r="D694" t="str">
            <v>NO TIENE</v>
          </cell>
          <cell r="E694" t="str">
            <v>NO TIENE</v>
          </cell>
          <cell r="F694" t="str">
            <v>NO TIENE</v>
          </cell>
          <cell r="G694" t="str">
            <v>NO</v>
          </cell>
        </row>
        <row r="695">
          <cell r="B695" t="str">
            <v>0956-4624</v>
          </cell>
          <cell r="C695">
            <v>1.4059999999999999</v>
          </cell>
          <cell r="D695" t="str">
            <v>Q4</v>
          </cell>
          <cell r="E695" t="str">
            <v>INFECTIOUS DISEASES -- SCIE</v>
          </cell>
          <cell r="F695" t="str">
            <v>84/92</v>
          </cell>
          <cell r="G695" t="str">
            <v>NO</v>
          </cell>
        </row>
        <row r="696">
          <cell r="B696" t="str">
            <v>1743-9191</v>
          </cell>
          <cell r="C696">
            <v>3.3570000000000002</v>
          </cell>
          <cell r="D696" t="str">
            <v>Q1</v>
          </cell>
          <cell r="E696" t="str">
            <v>SURGERY -- SCIE</v>
          </cell>
          <cell r="F696" t="str">
            <v>40/210</v>
          </cell>
          <cell r="G696" t="str">
            <v>NO</v>
          </cell>
        </row>
        <row r="697">
          <cell r="B697" t="str">
            <v>2468-3574</v>
          </cell>
          <cell r="C697" t="str">
            <v>NO TIENE</v>
          </cell>
          <cell r="D697" t="str">
            <v>NO TIENE</v>
          </cell>
          <cell r="E697" t="str">
            <v>NO TIENE</v>
          </cell>
          <cell r="F697" t="str">
            <v>NO TIENE</v>
          </cell>
          <cell r="G697" t="str">
            <v>NO</v>
          </cell>
        </row>
        <row r="698">
          <cell r="B698" t="str">
            <v>1066-8969</v>
          </cell>
          <cell r="C698">
            <v>0.872</v>
          </cell>
          <cell r="D698" t="str">
            <v>Q4</v>
          </cell>
          <cell r="E698" t="str">
            <v>SURGERY -- SCIE</v>
          </cell>
          <cell r="F698" t="str">
            <v>185/210</v>
          </cell>
          <cell r="G698" t="str">
            <v>NO</v>
          </cell>
        </row>
        <row r="699">
          <cell r="B699" t="str">
            <v>0974-7753</v>
          </cell>
          <cell r="C699" t="str">
            <v>NO TIENE</v>
          </cell>
          <cell r="D699" t="str">
            <v>NO TIENE</v>
          </cell>
          <cell r="E699" t="str">
            <v>NO TIENE</v>
          </cell>
          <cell r="F699" t="str">
            <v>NO TIENE</v>
          </cell>
          <cell r="G699" t="str">
            <v>NO</v>
          </cell>
        </row>
        <row r="700">
          <cell r="B700" t="str">
            <v>1027-3719</v>
          </cell>
          <cell r="C700">
            <v>2.2679999999999998</v>
          </cell>
          <cell r="D700" t="str">
            <v>Q3</v>
          </cell>
          <cell r="E700" t="str">
            <v>INFECTIOUS DISEASES -- SCIE</v>
          </cell>
          <cell r="F700" t="str">
            <v>63/92</v>
          </cell>
          <cell r="G700" t="str">
            <v>NO</v>
          </cell>
        </row>
        <row r="701">
          <cell r="B701" t="str">
            <v>0919-8172</v>
          </cell>
          <cell r="C701">
            <v>2.4449999999999998</v>
          </cell>
          <cell r="D701" t="str">
            <v>Q2</v>
          </cell>
          <cell r="E701" t="str">
            <v>UROLOGY &amp; NEPHROLOGY -- SCIE</v>
          </cell>
          <cell r="F701" t="str">
            <v>36/85</v>
          </cell>
          <cell r="G701" t="str">
            <v>NO</v>
          </cell>
        </row>
        <row r="702">
          <cell r="B702" t="str">
            <v>2090-2824</v>
          </cell>
          <cell r="C702" t="str">
            <v>NO TIENE</v>
          </cell>
          <cell r="D702" t="str">
            <v>NO TIENE</v>
          </cell>
          <cell r="E702" t="str">
            <v>NO TIENE</v>
          </cell>
          <cell r="F702" t="str">
            <v>NO TIENE</v>
          </cell>
          <cell r="G702" t="str">
            <v>NO</v>
          </cell>
        </row>
        <row r="703">
          <cell r="B703" t="str">
            <v>0301-1623</v>
          </cell>
          <cell r="C703">
            <v>1.843</v>
          </cell>
          <cell r="D703" t="str">
            <v>Q3</v>
          </cell>
          <cell r="E703" t="str">
            <v>UROLOGY &amp; NEPHROLOGY -- SCIE</v>
          </cell>
          <cell r="F703" t="str">
            <v>53/85</v>
          </cell>
          <cell r="G703" t="str">
            <v>NO</v>
          </cell>
        </row>
        <row r="704">
          <cell r="B704" t="str">
            <v>1742-4801</v>
          </cell>
          <cell r="C704">
            <v>2.8250000000000002</v>
          </cell>
          <cell r="D704" t="str">
            <v>Q2</v>
          </cell>
          <cell r="E704" t="str">
            <v>SURGERY -- SCIE</v>
          </cell>
          <cell r="F704" t="str">
            <v>53/210</v>
          </cell>
          <cell r="G704" t="str">
            <v>NO</v>
          </cell>
        </row>
        <row r="705">
          <cell r="B705" t="str">
            <v>0146-0404</v>
          </cell>
          <cell r="C705">
            <v>3.47</v>
          </cell>
          <cell r="D705" t="str">
            <v>Q1</v>
          </cell>
          <cell r="E705" t="str">
            <v>OPHTHALMOLOGY -- SCIE</v>
          </cell>
          <cell r="F705" t="str">
            <v>10 DE 60</v>
          </cell>
          <cell r="G705" t="str">
            <v>NO</v>
          </cell>
        </row>
        <row r="706">
          <cell r="B706" t="str">
            <v>2352-5126</v>
          </cell>
          <cell r="C706" t="str">
            <v>NO TIENE</v>
          </cell>
          <cell r="D706" t="str">
            <v>NO TIENE</v>
          </cell>
          <cell r="E706" t="str">
            <v>NO TIENE</v>
          </cell>
          <cell r="F706" t="str">
            <v>NO TIENE</v>
          </cell>
          <cell r="G706" t="str">
            <v>NO</v>
          </cell>
        </row>
        <row r="707">
          <cell r="B707" t="str">
            <v>2452-302X</v>
          </cell>
          <cell r="C707" t="str">
            <v>NO TIENE</v>
          </cell>
          <cell r="D707" t="str">
            <v>NO TIENE</v>
          </cell>
          <cell r="E707" t="str">
            <v>NO TIENE</v>
          </cell>
          <cell r="F707" t="str">
            <v>NO TIENE</v>
          </cell>
          <cell r="G707" t="str">
            <v>NO</v>
          </cell>
        </row>
        <row r="708">
          <cell r="B708" t="str">
            <v>1936-878X</v>
          </cell>
          <cell r="C708">
            <v>12.74</v>
          </cell>
          <cell r="D708" t="str">
            <v>Q1</v>
          </cell>
          <cell r="E708" t="str">
            <v>CARDIAC &amp; CARDIOVASCULAR SYSTEMS -- SCIE</v>
          </cell>
          <cell r="F708" t="str">
            <v>7 DE138</v>
          </cell>
          <cell r="G708" t="str">
            <v>SI</v>
          </cell>
        </row>
        <row r="709">
          <cell r="B709" t="str">
            <v>1936-8798</v>
          </cell>
          <cell r="C709">
            <v>8.4320000000000004</v>
          </cell>
          <cell r="D709" t="str">
            <v>Q1</v>
          </cell>
          <cell r="E709" t="str">
            <v>CARDIAC &amp; CARDIOVASCULAR SYSTEMS -- SCIE</v>
          </cell>
          <cell r="F709" t="str">
            <v>11/138</v>
          </cell>
          <cell r="G709" t="str">
            <v>SI</v>
          </cell>
        </row>
        <row r="710">
          <cell r="B710" t="str">
            <v>1936-8798</v>
          </cell>
          <cell r="C710">
            <v>8.4320000000000004</v>
          </cell>
          <cell r="D710" t="str">
            <v>Q1</v>
          </cell>
          <cell r="E710" t="str">
            <v>CARDIAC &amp; CARDIOVASCULAR SYSTEMS -- SCIE</v>
          </cell>
          <cell r="F710" t="str">
            <v>11 DE138</v>
          </cell>
          <cell r="G710" t="str">
            <v>SI</v>
          </cell>
        </row>
        <row r="711">
          <cell r="B711" t="str">
            <v>2405-500X</v>
          </cell>
          <cell r="C711" t="str">
            <v>NO TIENE</v>
          </cell>
          <cell r="D711" t="str">
            <v>NO TIENE</v>
          </cell>
          <cell r="E711" t="str">
            <v>NO TIENE</v>
          </cell>
          <cell r="F711" t="str">
            <v>NO TIENE</v>
          </cell>
          <cell r="G711" t="str">
            <v>NO</v>
          </cell>
        </row>
        <row r="712">
          <cell r="B712" t="str">
            <v>2213-1779</v>
          </cell>
          <cell r="C712">
            <v>8.75</v>
          </cell>
          <cell r="D712" t="str">
            <v>Q1</v>
          </cell>
          <cell r="E712" t="str">
            <v>CARDIAC &amp; CARDIOVASCULAR SYSTEMS -- SCIE</v>
          </cell>
          <cell r="F712" t="str">
            <v>10/138</v>
          </cell>
          <cell r="G712" t="str">
            <v>SI</v>
          </cell>
        </row>
        <row r="713">
          <cell r="B713" t="str">
            <v>2213-1779</v>
          </cell>
          <cell r="C713">
            <v>9.14</v>
          </cell>
          <cell r="D713" t="str">
            <v>Q1</v>
          </cell>
          <cell r="E713" t="str">
            <v>CARDIAC &amp; CARDIOVASCULAR SYSTEMS -- SCIE</v>
          </cell>
          <cell r="F713" t="str">
            <v>10 DE138</v>
          </cell>
          <cell r="G713" t="str">
            <v>SI</v>
          </cell>
        </row>
        <row r="714">
          <cell r="B714" t="str">
            <v>1525-4135</v>
          </cell>
          <cell r="C714">
            <v>3.4750000000000001</v>
          </cell>
          <cell r="D714" t="str">
            <v>Q2</v>
          </cell>
          <cell r="E714" t="str">
            <v>INFECTIOUS DISEASES -- SCIE</v>
          </cell>
          <cell r="F714" t="str">
            <v>34/92</v>
          </cell>
          <cell r="G714" t="str">
            <v>NO</v>
          </cell>
        </row>
        <row r="715">
          <cell r="B715" t="str">
            <v>2380-6583</v>
          </cell>
          <cell r="C715">
            <v>12.794</v>
          </cell>
          <cell r="D715" t="str">
            <v>Q1</v>
          </cell>
          <cell r="E715" t="str">
            <v>CARDIAC &amp; CARDIOVASCULAR SYSTEMS -- SCIE</v>
          </cell>
          <cell r="F715" t="str">
            <v>6 DE 138</v>
          </cell>
          <cell r="G715" t="str">
            <v>SI</v>
          </cell>
        </row>
        <row r="716">
          <cell r="B716" t="str">
            <v>2380-6583</v>
          </cell>
          <cell r="C716">
            <v>12.794</v>
          </cell>
          <cell r="D716" t="str">
            <v>Q1</v>
          </cell>
          <cell r="E716" t="str">
            <v>CARDIAC &amp; CARDIOVASCULAR SYSTEMS -- SCIE</v>
          </cell>
          <cell r="F716" t="str">
            <v>6 DE138</v>
          </cell>
          <cell r="G716" t="str">
            <v>SI</v>
          </cell>
        </row>
        <row r="717">
          <cell r="B717" t="str">
            <v>2168-6106</v>
          </cell>
          <cell r="C717">
            <v>18.652000000000001</v>
          </cell>
          <cell r="D717" t="str">
            <v>Q1</v>
          </cell>
          <cell r="E717" t="str">
            <v>MEDICINE, GENERAL &amp; INTERNAL -- SCIE</v>
          </cell>
          <cell r="F717" t="str">
            <v>7/165</v>
          </cell>
          <cell r="G717" t="str">
            <v>SI</v>
          </cell>
        </row>
        <row r="718">
          <cell r="B718" t="str">
            <v>2168-6149</v>
          </cell>
          <cell r="C718">
            <v>13.608000000000001</v>
          </cell>
          <cell r="D718" t="str">
            <v>Q1</v>
          </cell>
          <cell r="E718" t="str">
            <v>CLINICAL NEUROLOGY -- SCIE</v>
          </cell>
          <cell r="F718" t="str">
            <v>5/204</v>
          </cell>
          <cell r="G718" t="str">
            <v>SI</v>
          </cell>
        </row>
        <row r="719">
          <cell r="B719" t="str">
            <v>2374-2437</v>
          </cell>
          <cell r="C719">
            <v>24.798999999999999</v>
          </cell>
          <cell r="D719" t="str">
            <v>Q1</v>
          </cell>
          <cell r="E719" t="str">
            <v>ONCOLOGY -- SCIE</v>
          </cell>
          <cell r="F719" t="str">
            <v>8/244</v>
          </cell>
          <cell r="G719" t="str">
            <v>SI</v>
          </cell>
        </row>
        <row r="720">
          <cell r="B720" t="str">
            <v>2168-6181</v>
          </cell>
          <cell r="C720">
            <v>3.8479999999999999</v>
          </cell>
          <cell r="D720" t="str">
            <v>Q1</v>
          </cell>
          <cell r="E720" t="str">
            <v>OTORHINOLARYNGOLOGY -- SCIE</v>
          </cell>
          <cell r="F720" t="str">
            <v>1 DE  42</v>
          </cell>
          <cell r="G720" t="str">
            <v>NO</v>
          </cell>
        </row>
        <row r="721">
          <cell r="B721" t="str">
            <v>2168-6203</v>
          </cell>
          <cell r="C721">
            <v>13.946</v>
          </cell>
          <cell r="D721" t="str">
            <v>Q1</v>
          </cell>
          <cell r="E721" t="str">
            <v>PEDIATRICS -- SCIE</v>
          </cell>
          <cell r="F721" t="str">
            <v>1 DE 128</v>
          </cell>
          <cell r="G721" t="str">
            <v>SI</v>
          </cell>
        </row>
        <row r="722">
          <cell r="B722" t="str">
            <v>2168-6211</v>
          </cell>
          <cell r="C722">
            <v>13.946</v>
          </cell>
          <cell r="D722" t="str">
            <v>Q1</v>
          </cell>
          <cell r="E722" t="str">
            <v>PEDIATRICS -- SCIE</v>
          </cell>
          <cell r="F722" t="str">
            <v>1 DE 128</v>
          </cell>
          <cell r="G722" t="str">
            <v>SI</v>
          </cell>
        </row>
        <row r="723">
          <cell r="B723" t="str">
            <v>0098-7484</v>
          </cell>
          <cell r="C723">
            <v>45.54</v>
          </cell>
          <cell r="D723" t="str">
            <v>Q1</v>
          </cell>
          <cell r="E723" t="str">
            <v>MEDICINE, GENERAL &amp; INTERNAL -- SCIE</v>
          </cell>
          <cell r="F723" t="str">
            <v>3 DE 165</v>
          </cell>
          <cell r="G723" t="str">
            <v>SI</v>
          </cell>
        </row>
        <row r="724">
          <cell r="B724" t="str">
            <v>2687-8941</v>
          </cell>
          <cell r="C724" t="str">
            <v>NO TIENE</v>
          </cell>
          <cell r="D724" t="str">
            <v>NO TIENE</v>
          </cell>
          <cell r="E724" t="str">
            <v>NO TIENE</v>
          </cell>
          <cell r="F724" t="str">
            <v>NO TIENE</v>
          </cell>
          <cell r="G724" t="str">
            <v>NO</v>
          </cell>
        </row>
        <row r="725">
          <cell r="B725" t="str">
            <v>2473-4284</v>
          </cell>
          <cell r="C725" t="str">
            <v>NO TIENE</v>
          </cell>
          <cell r="D725" t="str">
            <v>NO TIENE</v>
          </cell>
          <cell r="E725" t="str">
            <v>NO TIENE</v>
          </cell>
          <cell r="F725" t="str">
            <v>NO TIENE</v>
          </cell>
          <cell r="G725" t="str">
            <v>NO</v>
          </cell>
        </row>
        <row r="726">
          <cell r="B726" t="str">
            <v>2291-5222</v>
          </cell>
          <cell r="C726">
            <v>4.3129999999999997</v>
          </cell>
          <cell r="D726" t="str">
            <v>Q1</v>
          </cell>
          <cell r="E726" t="str">
            <v>MEDICAL INFORMATICS -- SCIE</v>
          </cell>
          <cell r="F726" t="str">
            <v>4 DE 27</v>
          </cell>
          <cell r="G726" t="str">
            <v>NO</v>
          </cell>
        </row>
        <row r="727">
          <cell r="B727" t="str">
            <v>0027-8874</v>
          </cell>
          <cell r="C727">
            <v>11.577</v>
          </cell>
          <cell r="D727" t="str">
            <v>Q1</v>
          </cell>
          <cell r="E727" t="str">
            <v>ONCOLOGY -- SCIE</v>
          </cell>
          <cell r="F727" t="str">
            <v>12/244</v>
          </cell>
          <cell r="G727" t="str">
            <v>SI</v>
          </cell>
        </row>
        <row r="728">
          <cell r="B728" t="str">
            <v>1778-7254</v>
          </cell>
          <cell r="C728">
            <v>3.7410000000000001</v>
          </cell>
          <cell r="D728" t="str">
            <v>Q2</v>
          </cell>
          <cell r="E728" t="str">
            <v>RHEUMATOLOGY -- SCIE</v>
          </cell>
          <cell r="F728" t="str">
            <v>12 DE 32</v>
          </cell>
          <cell r="G728" t="str">
            <v>NO</v>
          </cell>
        </row>
        <row r="729">
          <cell r="B729" t="str">
            <v>1156-5233</v>
          </cell>
          <cell r="C729">
            <v>1.56</v>
          </cell>
          <cell r="D729" t="str">
            <v>Q4</v>
          </cell>
          <cell r="E729" t="str">
            <v>MYCOLOGY -- SCIE</v>
          </cell>
          <cell r="F729" t="str">
            <v>24/29</v>
          </cell>
          <cell r="G729" t="str">
            <v>NO</v>
          </cell>
        </row>
        <row r="730">
          <cell r="B730" t="str">
            <v>1610-0379</v>
          </cell>
          <cell r="C730">
            <v>3.6640000000000001</v>
          </cell>
          <cell r="D730" t="str">
            <v>Q1</v>
          </cell>
          <cell r="E730" t="str">
            <v>DERMATOLOGY -- SCIE</v>
          </cell>
          <cell r="F730" t="str">
            <v>13/68</v>
          </cell>
          <cell r="G730" t="str">
            <v>NO</v>
          </cell>
        </row>
        <row r="731">
          <cell r="B731" t="str">
            <v>1610-0387</v>
          </cell>
          <cell r="C731">
            <v>3.6640000000000001</v>
          </cell>
          <cell r="D731" t="str">
            <v>Q1</v>
          </cell>
          <cell r="E731" t="str">
            <v>DERMATOLOGY -- SCIE</v>
          </cell>
          <cell r="F731" t="str">
            <v>13/68</v>
          </cell>
          <cell r="G731" t="str">
            <v>NO</v>
          </cell>
        </row>
        <row r="732">
          <cell r="B732" t="str">
            <v>2051-1426</v>
          </cell>
          <cell r="C732">
            <v>10.252000000000001</v>
          </cell>
          <cell r="D732" t="str">
            <v>Q1</v>
          </cell>
          <cell r="E732" t="str">
            <v>IMMUNOLOGY -- SCIE</v>
          </cell>
          <cell r="F732" t="str">
            <v>10/159</v>
          </cell>
          <cell r="G732" t="str">
            <v>SI</v>
          </cell>
        </row>
        <row r="733">
          <cell r="B733" t="str">
            <v>1091-8531</v>
          </cell>
          <cell r="C733">
            <v>1.339</v>
          </cell>
          <cell r="D733" t="str">
            <v>Q3</v>
          </cell>
          <cell r="E733" t="str">
            <v>PEDIATRICS -- SCIE</v>
          </cell>
          <cell r="F733" t="str">
            <v>92/128</v>
          </cell>
          <cell r="G733" t="str">
            <v>NO</v>
          </cell>
        </row>
        <row r="734">
          <cell r="B734" t="str">
            <v>2090-1232</v>
          </cell>
          <cell r="C734">
            <v>6.992</v>
          </cell>
          <cell r="D734" t="str">
            <v>Q1</v>
          </cell>
          <cell r="E734" t="str">
            <v>MULTIDISCIPLINARY SCIENCES -- SCIE</v>
          </cell>
          <cell r="F734" t="str">
            <v>9 DE 71</v>
          </cell>
          <cell r="G734" t="str">
            <v>NO</v>
          </cell>
        </row>
        <row r="735">
          <cell r="B735" t="str">
            <v>0165-0327</v>
          </cell>
          <cell r="C735">
            <v>3.8919999999999999</v>
          </cell>
          <cell r="D735" t="str">
            <v>Q1</v>
          </cell>
          <cell r="E735" t="str">
            <v>CLINICAL NEUROLOGY -- SCIE</v>
          </cell>
          <cell r="F735" t="str">
            <v>51/204</v>
          </cell>
          <cell r="G735" t="str">
            <v>NO</v>
          </cell>
        </row>
        <row r="736">
          <cell r="B736" t="str">
            <v>1063-8652</v>
          </cell>
          <cell r="C736">
            <v>1.7629999999999999</v>
          </cell>
          <cell r="D736" t="str">
            <v>Q3</v>
          </cell>
          <cell r="E736" t="str">
            <v>GERIATRICS &amp; GERONTOLOGY -- SCIE</v>
          </cell>
          <cell r="F736" t="str">
            <v>37/51</v>
          </cell>
          <cell r="G736" t="str">
            <v>NO</v>
          </cell>
        </row>
        <row r="737">
          <cell r="B737" t="str">
            <v>0021-8561</v>
          </cell>
          <cell r="C737">
            <v>4.1920000000000002</v>
          </cell>
          <cell r="D737" t="str">
            <v>Q1</v>
          </cell>
          <cell r="E737" t="str">
            <v>AGRICULTURE, MULTIDISCIPLINARY -- SCIE</v>
          </cell>
          <cell r="F737" t="str">
            <v>4 DE 58</v>
          </cell>
          <cell r="G737" t="str">
            <v>SI</v>
          </cell>
        </row>
        <row r="738">
          <cell r="B738" t="str">
            <v>0091-6749</v>
          </cell>
          <cell r="C738">
            <v>10.228</v>
          </cell>
          <cell r="D738" t="str">
            <v>Q1</v>
          </cell>
          <cell r="E738" t="str">
            <v>ALLERGY -- SCIE</v>
          </cell>
          <cell r="F738" t="str">
            <v>1 DE 28</v>
          </cell>
          <cell r="G738" t="str">
            <v>SI</v>
          </cell>
        </row>
        <row r="739">
          <cell r="B739" t="str">
            <v>2213-2198</v>
          </cell>
          <cell r="C739">
            <v>7.5739999999999998</v>
          </cell>
          <cell r="D739" t="str">
            <v>Q1</v>
          </cell>
          <cell r="E739" t="str">
            <v>ALLERGY -- SCIE</v>
          </cell>
          <cell r="F739" t="str">
            <v>3 DE 28</v>
          </cell>
          <cell r="G739" t="str">
            <v>NO</v>
          </cell>
        </row>
        <row r="740">
          <cell r="B740" t="str">
            <v>1387-2877</v>
          </cell>
          <cell r="C740">
            <v>3.9089999999999998</v>
          </cell>
          <cell r="D740" t="str">
            <v>Q2</v>
          </cell>
          <cell r="E740" t="str">
            <v>NEUROSCIENCES -- SCIE</v>
          </cell>
          <cell r="F740" t="str">
            <v>92/271</v>
          </cell>
          <cell r="G740" t="str">
            <v>NO</v>
          </cell>
        </row>
        <row r="741">
          <cell r="B741" t="str">
            <v>0021-8782</v>
          </cell>
          <cell r="C741">
            <v>2.0129999999999999</v>
          </cell>
          <cell r="D741" t="str">
            <v>Q2</v>
          </cell>
          <cell r="E741" t="str">
            <v>ANATOMY &amp; MORPHOLOGY -- SCIE</v>
          </cell>
          <cell r="F741" t="str">
            <v>7 DE 21</v>
          </cell>
          <cell r="G741" t="str">
            <v>NO</v>
          </cell>
        </row>
        <row r="742">
          <cell r="B742" t="str">
            <v>0021-8812</v>
          </cell>
          <cell r="C742">
            <v>2.0920000000000001</v>
          </cell>
          <cell r="D742" t="str">
            <v>Q1</v>
          </cell>
          <cell r="E742" t="str">
            <v>AGRICULTURE, DAIRY &amp; ANIMAL SCIENCE -- SCIE</v>
          </cell>
          <cell r="F742" t="str">
            <v>12 DE 63</v>
          </cell>
          <cell r="G742" t="str">
            <v>NO</v>
          </cell>
        </row>
        <row r="743">
          <cell r="B743" t="str">
            <v>0305-7453</v>
          </cell>
          <cell r="C743">
            <v>5.4390000000000001</v>
          </cell>
          <cell r="D743" t="str">
            <v>Q1</v>
          </cell>
          <cell r="E743" t="str">
            <v>PHARMACOLOGY &amp; PHARMACY -- SCIE</v>
          </cell>
          <cell r="F743" t="str">
            <v>22/270</v>
          </cell>
          <cell r="G743" t="str">
            <v>SI</v>
          </cell>
        </row>
        <row r="744">
          <cell r="B744" t="str">
            <v>1360-2322</v>
          </cell>
          <cell r="C744">
            <v>1.909</v>
          </cell>
          <cell r="D744" t="str">
            <v>Q1</v>
          </cell>
          <cell r="E744" t="str">
            <v>REHABILITATION -- SSCI</v>
          </cell>
          <cell r="F744" t="str">
            <v>11 DE 71</v>
          </cell>
          <cell r="G744" t="str">
            <v>NO</v>
          </cell>
        </row>
        <row r="745">
          <cell r="B745" t="str">
            <v>1880-4276</v>
          </cell>
          <cell r="C745" t="str">
            <v>NO TIENE</v>
          </cell>
          <cell r="D745" t="str">
            <v>NO TIENE</v>
          </cell>
          <cell r="E745" t="str">
            <v>NO TIENE</v>
          </cell>
          <cell r="F745" t="str">
            <v>NO TIENE</v>
          </cell>
          <cell r="G745" t="str">
            <v>NO</v>
          </cell>
        </row>
        <row r="746">
          <cell r="B746" t="str">
            <v>0277-0903</v>
          </cell>
          <cell r="C746">
            <v>1.899</v>
          </cell>
          <cell r="D746" t="str">
            <v>Q3</v>
          </cell>
          <cell r="E746" t="str">
            <v>ALLERGY -- SCIE</v>
          </cell>
          <cell r="F746" t="str">
            <v>21/28</v>
          </cell>
          <cell r="G746" t="str">
            <v>NO</v>
          </cell>
        </row>
        <row r="747">
          <cell r="B747" t="str">
            <v>1178-6965</v>
          </cell>
          <cell r="C747">
            <v>3.73</v>
          </cell>
          <cell r="D747" t="str">
            <v>Q2</v>
          </cell>
          <cell r="E747" t="str">
            <v>RESPIRATORY SYSTEM -- SCIE</v>
          </cell>
          <cell r="F747" t="str">
            <v>19/64</v>
          </cell>
          <cell r="G747" t="str">
            <v>NO</v>
          </cell>
        </row>
        <row r="748">
          <cell r="B748" t="str">
            <v>0896-8411</v>
          </cell>
          <cell r="C748">
            <v>6.6580000000000004</v>
          </cell>
          <cell r="D748" t="str">
            <v>Q1</v>
          </cell>
          <cell r="E748" t="str">
            <v>IMMUNOLOGY -- SCIE</v>
          </cell>
          <cell r="F748" t="str">
            <v>23/159</v>
          </cell>
          <cell r="G748" t="str">
            <v>NO</v>
          </cell>
        </row>
        <row r="749">
          <cell r="B749" t="str">
            <v>1053-8127</v>
          </cell>
          <cell r="C749">
            <v>0.82099999999999995</v>
          </cell>
          <cell r="D749" t="str">
            <v>Q4</v>
          </cell>
          <cell r="E749" t="str">
            <v>ORTHOPEDICS -- SCIE</v>
          </cell>
          <cell r="F749" t="str">
            <v>74/82</v>
          </cell>
          <cell r="G749" t="str">
            <v>NO</v>
          </cell>
        </row>
        <row r="750">
          <cell r="B750" t="str">
            <v>0021-9258</v>
          </cell>
          <cell r="C750">
            <v>4.2380000000000004</v>
          </cell>
          <cell r="D750" t="str">
            <v>Q2</v>
          </cell>
          <cell r="E750" t="str">
            <v>BIOCHEMISTRY &amp; MOLECULAR BIOLOGY -- SCIE</v>
          </cell>
          <cell r="F750" t="str">
            <v>87/297</v>
          </cell>
          <cell r="G750" t="str">
            <v>NO</v>
          </cell>
        </row>
        <row r="751">
          <cell r="B751" t="str">
            <v>0393-974X</v>
          </cell>
          <cell r="C751">
            <v>1.506</v>
          </cell>
          <cell r="D751" t="str">
            <v>Q4</v>
          </cell>
          <cell r="E751" t="str">
            <v>MEDICINE, RESEARCH &amp; EXPERIMENTAL -- SCIE</v>
          </cell>
          <cell r="F751" t="str">
            <v>113/139</v>
          </cell>
          <cell r="G751" t="str">
            <v>NO</v>
          </cell>
        </row>
        <row r="752">
          <cell r="B752" t="str">
            <v>1071-9164</v>
          </cell>
          <cell r="C752">
            <v>3.6230000000000002</v>
          </cell>
          <cell r="D752" t="str">
            <v>Q2</v>
          </cell>
          <cell r="E752" t="str">
            <v>CARDIAC &amp; CARDIOVASCULAR SYSTEMS -- SCIE</v>
          </cell>
          <cell r="F752" t="str">
            <v>50 DE138</v>
          </cell>
          <cell r="G752" t="str">
            <v>NO</v>
          </cell>
        </row>
        <row r="753">
          <cell r="B753" t="str">
            <v>0886-0440</v>
          </cell>
          <cell r="C753">
            <v>1.49</v>
          </cell>
          <cell r="D753" t="str">
            <v>Q4</v>
          </cell>
          <cell r="E753" t="str">
            <v>CARDIAC &amp; CARDIOVASCULAR SYSTEMS -- SCIE</v>
          </cell>
          <cell r="F753" t="str">
            <v>108 DE138</v>
          </cell>
          <cell r="G753" t="str">
            <v>NO</v>
          </cell>
        </row>
        <row r="754">
          <cell r="B754" t="str">
            <v>0914-5087</v>
          </cell>
          <cell r="C754">
            <v>2.246</v>
          </cell>
          <cell r="D754" t="str">
            <v>Q3</v>
          </cell>
          <cell r="E754" t="str">
            <v>CARDIAC &amp; CARDIOVASCULAR SYSTEMS -- SCIE</v>
          </cell>
          <cell r="F754" t="str">
            <v>77 DE138</v>
          </cell>
          <cell r="G754" t="str">
            <v>NO</v>
          </cell>
        </row>
        <row r="755">
          <cell r="B755" t="str">
            <v>1932-7501</v>
          </cell>
          <cell r="C755">
            <v>1.383</v>
          </cell>
          <cell r="D755" t="str">
            <v>Q4</v>
          </cell>
          <cell r="E755" t="str">
            <v>CARDIAC &amp; CARDIOVASCULAR SYSTEMS -- SCIE</v>
          </cell>
          <cell r="F755" t="str">
            <v>114 DE138</v>
          </cell>
          <cell r="G755" t="str">
            <v>NO</v>
          </cell>
        </row>
        <row r="756">
          <cell r="B756" t="str">
            <v>1053-0770</v>
          </cell>
          <cell r="C756">
            <v>2.258</v>
          </cell>
          <cell r="D756" t="str">
            <v>Q3</v>
          </cell>
          <cell r="E756" t="str">
            <v>CARDIAC &amp; CARDIOVASCULAR SYSTEMS -- SCIE</v>
          </cell>
          <cell r="F756" t="str">
            <v>75 DE138</v>
          </cell>
          <cell r="G756" t="str">
            <v>NO</v>
          </cell>
        </row>
        <row r="757">
          <cell r="B757" t="str">
            <v>****-****</v>
          </cell>
          <cell r="C757">
            <v>1.506</v>
          </cell>
          <cell r="D757" t="str">
            <v>Q4</v>
          </cell>
          <cell r="E757" t="str">
            <v>CARDIAC &amp; CARDIOVASCULAR SYSTEMS -- SCIE</v>
          </cell>
          <cell r="F757" t="str">
            <v>107 DE138</v>
          </cell>
          <cell r="G757" t="str">
            <v>NO</v>
          </cell>
        </row>
        <row r="758">
          <cell r="B758" t="str">
            <v>1934-5925</v>
          </cell>
          <cell r="C758">
            <v>2.8919999999999999</v>
          </cell>
          <cell r="D758" t="str">
            <v>Q2</v>
          </cell>
          <cell r="E758" t="str">
            <v>CARDIAC &amp; CARDIOVASCULAR SYSTEMS -- SCIE</v>
          </cell>
          <cell r="F758" t="str">
            <v>59 DE138</v>
          </cell>
          <cell r="G758" t="str">
            <v>NO</v>
          </cell>
        </row>
        <row r="759">
          <cell r="B759" t="str">
            <v>1045-3873</v>
          </cell>
          <cell r="C759">
            <v>2.4239999999999999</v>
          </cell>
          <cell r="D759" t="str">
            <v>Q2</v>
          </cell>
          <cell r="E759" t="str">
            <v>CARDIAC &amp; CARDIOVASCULAR SYSTEMS -- SCIE</v>
          </cell>
          <cell r="F759" t="str">
            <v>69 DE138</v>
          </cell>
          <cell r="G759" t="str">
            <v>NO</v>
          </cell>
        </row>
        <row r="760">
          <cell r="B760" t="str">
            <v>1097-6647</v>
          </cell>
          <cell r="C760">
            <v>5.3609999999999998</v>
          </cell>
          <cell r="D760" t="str">
            <v>Q1</v>
          </cell>
          <cell r="E760" t="str">
            <v>CARDIAC &amp; CARDIOVASCULAR SYSTEMS -- SCIE</v>
          </cell>
          <cell r="F760" t="str">
            <v>23 DE138</v>
          </cell>
          <cell r="G760" t="str">
            <v>NO</v>
          </cell>
        </row>
        <row r="761">
          <cell r="B761" t="str">
            <v>1558-2027</v>
          </cell>
          <cell r="C761">
            <v>1.2250000000000001</v>
          </cell>
          <cell r="D761" t="str">
            <v>Q4</v>
          </cell>
          <cell r="E761" t="str">
            <v>CARDIAC &amp; CARDIOVASCULAR SYSTEMS -- SCIE</v>
          </cell>
          <cell r="F761" t="str">
            <v>121/138</v>
          </cell>
          <cell r="G761" t="str">
            <v>NO</v>
          </cell>
        </row>
        <row r="762">
          <cell r="B762" t="str">
            <v>1558-2027</v>
          </cell>
          <cell r="C762">
            <v>1.2250000000000001</v>
          </cell>
          <cell r="D762" t="str">
            <v>Q4</v>
          </cell>
          <cell r="E762" t="str">
            <v>CARDIAC &amp; CARDIOVASCULAR SYSTEMS -- SCIE</v>
          </cell>
          <cell r="F762" t="str">
            <v>121 DE138</v>
          </cell>
          <cell r="G762" t="str">
            <v>NO</v>
          </cell>
        </row>
        <row r="763">
          <cell r="B763" t="str">
            <v>0889-4655</v>
          </cell>
          <cell r="C763">
            <v>1.675</v>
          </cell>
          <cell r="D763" t="str">
            <v>Q3</v>
          </cell>
          <cell r="E763" t="str">
            <v>CARDIAC &amp; CARDIOVASCULAR SYSTEMS -- SCIE</v>
          </cell>
          <cell r="F763" t="str">
            <v>99 DE138</v>
          </cell>
          <cell r="G763" t="str">
            <v>NO</v>
          </cell>
        </row>
        <row r="764">
          <cell r="B764" t="str">
            <v>0160-2446</v>
          </cell>
          <cell r="C764">
            <v>2.5979999999999999</v>
          </cell>
          <cell r="D764" t="str">
            <v>Q2</v>
          </cell>
          <cell r="E764" t="str">
            <v>CARDIAC &amp; CARDIOVASCULAR SYSTEMS -- SCIE</v>
          </cell>
          <cell r="F764" t="str">
            <v>147/270</v>
          </cell>
          <cell r="G764" t="str">
            <v>NO</v>
          </cell>
        </row>
        <row r="765">
          <cell r="B765" t="str">
            <v>0160-2446</v>
          </cell>
          <cell r="C765">
            <v>2.5979999999999999</v>
          </cell>
          <cell r="D765" t="str">
            <v>Q2</v>
          </cell>
          <cell r="E765" t="str">
            <v>CARDIAC &amp; CARDIOVASCULAR SYSTEMS -- SCIE</v>
          </cell>
          <cell r="F765" t="str">
            <v>62 DE138</v>
          </cell>
          <cell r="G765" t="str">
            <v>NO</v>
          </cell>
        </row>
        <row r="766">
          <cell r="B766" t="str">
            <v>1074-2484</v>
          </cell>
          <cell r="C766">
            <v>2.3220000000000001</v>
          </cell>
          <cell r="D766" t="str">
            <v>Q3</v>
          </cell>
          <cell r="E766" t="str">
            <v>PHARMACOLOGY &amp; PHARMACY -- SCIE</v>
          </cell>
          <cell r="F766" t="str">
            <v>119/271</v>
          </cell>
          <cell r="G766" t="str">
            <v>NO</v>
          </cell>
        </row>
        <row r="767">
          <cell r="B767" t="str">
            <v>1074-2484</v>
          </cell>
          <cell r="C767">
            <v>2.3220000000000001</v>
          </cell>
          <cell r="D767" t="str">
            <v>Q3</v>
          </cell>
          <cell r="E767" t="str">
            <v>CARDIAC &amp; CARDIOVASCULAR SYSTEMS -- SCIE</v>
          </cell>
          <cell r="F767" t="str">
            <v>71 DE138</v>
          </cell>
          <cell r="G767" t="str">
            <v>NO</v>
          </cell>
        </row>
        <row r="768">
          <cell r="B768" t="str">
            <v>0021-9509</v>
          </cell>
          <cell r="C768">
            <v>1.415</v>
          </cell>
          <cell r="D768" t="str">
            <v>Q4</v>
          </cell>
          <cell r="E768" t="str">
            <v>CARDIAC &amp; CARDIOVASCULAR SYSTEMS -- SCIE</v>
          </cell>
          <cell r="F768" t="str">
            <v>112 DE138</v>
          </cell>
          <cell r="G768" t="str">
            <v>NO</v>
          </cell>
        </row>
        <row r="769">
          <cell r="B769" t="str">
            <v>1937-5387</v>
          </cell>
          <cell r="C769">
            <v>3.3119999999999998</v>
          </cell>
          <cell r="D769" t="str">
            <v>Q2</v>
          </cell>
          <cell r="E769" t="str">
            <v>CARDIAC &amp; CARDIOVASCULAR SYSTEMS -- SCIE</v>
          </cell>
          <cell r="F769" t="str">
            <v>54 DE138</v>
          </cell>
          <cell r="G769" t="str">
            <v>NO</v>
          </cell>
        </row>
        <row r="770">
          <cell r="B770" t="str">
            <v>0021-9533</v>
          </cell>
          <cell r="C770">
            <v>4.5730000000000004</v>
          </cell>
          <cell r="D770" t="str">
            <v>Q2</v>
          </cell>
          <cell r="E770" t="str">
            <v>CELL BIOLOGY -- SCIE</v>
          </cell>
          <cell r="F770" t="str">
            <v>65/195</v>
          </cell>
          <cell r="G770" t="str">
            <v>NO</v>
          </cell>
        </row>
        <row r="771">
          <cell r="B771" t="str">
            <v>1582-4934</v>
          </cell>
          <cell r="C771">
            <v>4.4859999999999998</v>
          </cell>
          <cell r="D771" t="str">
            <v>Q2</v>
          </cell>
          <cell r="E771" t="str">
            <v>CELL BIOLOGY -- SCIE</v>
          </cell>
          <cell r="F771" t="str">
            <v>69/195</v>
          </cell>
          <cell r="G771" t="str">
            <v>NO</v>
          </cell>
        </row>
        <row r="772">
          <cell r="B772" t="str">
            <v>1582-1838</v>
          </cell>
          <cell r="C772">
            <v>4.4859999999999998</v>
          </cell>
          <cell r="D772" t="str">
            <v>Q2</v>
          </cell>
          <cell r="E772" t="str">
            <v>CELL BIOLOGY -- SCIE</v>
          </cell>
          <cell r="F772" t="str">
            <v>69/195</v>
          </cell>
          <cell r="G772" t="str">
            <v>NO</v>
          </cell>
        </row>
        <row r="773">
          <cell r="B773" t="str">
            <v>0021-9541</v>
          </cell>
          <cell r="C773">
            <v>5.5460000000000003</v>
          </cell>
          <cell r="D773" t="str">
            <v>Q1</v>
          </cell>
          <cell r="E773" t="str">
            <v>PHYSIOLOGY -- SCIE</v>
          </cell>
          <cell r="F773" t="str">
            <v>7 DE 81</v>
          </cell>
          <cell r="G773" t="str">
            <v>SI</v>
          </cell>
        </row>
        <row r="774">
          <cell r="B774" t="str">
            <v>2090-9063</v>
          </cell>
          <cell r="C774">
            <v>1.79</v>
          </cell>
          <cell r="D774" t="str">
            <v>Q3</v>
          </cell>
          <cell r="E774" t="str">
            <v>CHEMISTRY, MULTIDISCIPLINARY -- SCIE</v>
          </cell>
          <cell r="F774" t="str">
            <v>113/177</v>
          </cell>
          <cell r="G774" t="str">
            <v>NO</v>
          </cell>
        </row>
        <row r="775">
          <cell r="B775" t="str">
            <v>1120-009X</v>
          </cell>
          <cell r="C775">
            <v>1.661</v>
          </cell>
          <cell r="D775" t="str">
            <v>Q4</v>
          </cell>
          <cell r="E775" t="str">
            <v>INFECTIOUS DISEASES -- SCIE</v>
          </cell>
          <cell r="F775" t="str">
            <v>78/93</v>
          </cell>
          <cell r="G775" t="str">
            <v>NO</v>
          </cell>
        </row>
        <row r="776">
          <cell r="B776" t="str">
            <v>0952-8180</v>
          </cell>
          <cell r="C776">
            <v>6.0389999999999997</v>
          </cell>
          <cell r="D776" t="str">
            <v>Q1</v>
          </cell>
          <cell r="E776" t="str">
            <v>ANESTHESIOLOGY -- SCIE</v>
          </cell>
          <cell r="F776" t="str">
            <v>4 DE 32</v>
          </cell>
          <cell r="G776" t="str">
            <v>NO</v>
          </cell>
        </row>
        <row r="777">
          <cell r="B777" t="str">
            <v>0021-972X</v>
          </cell>
          <cell r="C777">
            <v>5.3390000000000004</v>
          </cell>
          <cell r="D777" t="str">
            <v>Q1</v>
          </cell>
          <cell r="E777" t="str">
            <v>ENDOCRINOLOGY &amp; METABOLISM -- SCIE</v>
          </cell>
          <cell r="F777" t="str">
            <v>21/143</v>
          </cell>
          <cell r="G777" t="str">
            <v>NO</v>
          </cell>
        </row>
        <row r="778">
          <cell r="B778" t="str">
            <v>1878-5921</v>
          </cell>
          <cell r="C778">
            <v>4.952</v>
          </cell>
          <cell r="D778" t="str">
            <v>Q1</v>
          </cell>
          <cell r="E778" t="str">
            <v>PUBLIC, ENVIRONMENTAL &amp; OCCUPATIONAL HEALTH -- SCIE</v>
          </cell>
          <cell r="F778" t="str">
            <v>17/193</v>
          </cell>
          <cell r="G778" t="str">
            <v>SI</v>
          </cell>
        </row>
        <row r="779">
          <cell r="B779" t="str">
            <v>1524-6175</v>
          </cell>
          <cell r="C779">
            <v>2.7189999999999999</v>
          </cell>
          <cell r="D779" t="str">
            <v>Q2</v>
          </cell>
          <cell r="E779" t="str">
            <v>PERIPHERAL VASCULAR DISEASE -- SCIE</v>
          </cell>
          <cell r="F779" t="str">
            <v>30/65</v>
          </cell>
          <cell r="G779" t="str">
            <v>NO</v>
          </cell>
        </row>
        <row r="780">
          <cell r="B780" t="str">
            <v>0271-9142</v>
          </cell>
          <cell r="C780">
            <v>6.78</v>
          </cell>
          <cell r="D780" t="str">
            <v>Q1</v>
          </cell>
          <cell r="E780" t="str">
            <v>IMMUNOLOGY -- SCIE</v>
          </cell>
          <cell r="F780" t="str">
            <v>21/159</v>
          </cell>
          <cell r="G780" t="str">
            <v>NO</v>
          </cell>
        </row>
        <row r="781">
          <cell r="B781" t="str">
            <v>0021-9738</v>
          </cell>
          <cell r="C781">
            <v>11.864000000000001</v>
          </cell>
          <cell r="D781" t="str">
            <v>Q1</v>
          </cell>
          <cell r="E781" t="str">
            <v>MEDICINE, RESEARCH &amp; EXPERIMENTAL -- SCIE</v>
          </cell>
          <cell r="F781" t="str">
            <v>3/139</v>
          </cell>
          <cell r="G781" t="str">
            <v>NO</v>
          </cell>
        </row>
        <row r="782">
          <cell r="B782" t="str">
            <v>1933-2874</v>
          </cell>
          <cell r="C782">
            <v>3.86</v>
          </cell>
          <cell r="D782" t="str">
            <v>Q1</v>
          </cell>
          <cell r="E782" t="str">
            <v>PHARMACOLOGY &amp; PHARMACY -- SCIE</v>
          </cell>
          <cell r="F782" t="str">
            <v>66/271</v>
          </cell>
          <cell r="G782" t="str">
            <v>NO</v>
          </cell>
        </row>
        <row r="783">
          <cell r="B783" t="str">
            <v>2077-0383</v>
          </cell>
          <cell r="C783">
            <v>3.3029999999999999</v>
          </cell>
          <cell r="D783" t="str">
            <v>Q1</v>
          </cell>
          <cell r="E783" t="str">
            <v>MEDICINE, GENERAL &amp; INTERNAL -- SCIE</v>
          </cell>
          <cell r="F783" t="str">
            <v>36/165</v>
          </cell>
          <cell r="G783" t="str">
            <v>NO</v>
          </cell>
        </row>
        <row r="784">
          <cell r="B784" t="str">
            <v>0095-1137</v>
          </cell>
          <cell r="C784">
            <v>5.8970000000000002</v>
          </cell>
          <cell r="D784" t="str">
            <v>Q1</v>
          </cell>
          <cell r="E784" t="str">
            <v>MICROBIOLOGY -- SCIE</v>
          </cell>
          <cell r="F784" t="str">
            <v>20/135</v>
          </cell>
          <cell r="G784" t="str">
            <v>NO</v>
          </cell>
        </row>
        <row r="785">
          <cell r="B785" t="str">
            <v>0732-183X</v>
          </cell>
          <cell r="C785">
            <v>32.956000000000003</v>
          </cell>
          <cell r="D785" t="str">
            <v>Q1</v>
          </cell>
          <cell r="E785" t="str">
            <v>ONCOLOGY -- SCIE</v>
          </cell>
          <cell r="F785" t="str">
            <v>5/244</v>
          </cell>
          <cell r="G785" t="str">
            <v>SI</v>
          </cell>
        </row>
        <row r="786">
          <cell r="B786" t="str">
            <v>0303-6979</v>
          </cell>
          <cell r="C786">
            <v>5.2409999999999997</v>
          </cell>
          <cell r="D786" t="str">
            <v>Q1</v>
          </cell>
          <cell r="E786" t="str">
            <v>DENTISTRY, ORAL SURGERY &amp; MEDICINE -- SCIE</v>
          </cell>
          <cell r="F786" t="str">
            <v>2 DE 91</v>
          </cell>
          <cell r="G786" t="str">
            <v>SI</v>
          </cell>
        </row>
        <row r="787">
          <cell r="B787" t="str">
            <v>0091-2700</v>
          </cell>
          <cell r="C787">
            <v>2.4249999999999998</v>
          </cell>
          <cell r="D787" t="str">
            <v>Q3</v>
          </cell>
          <cell r="E787" t="str">
            <v>PHARMACOLOGY &amp; PHARMACY -- SCIE</v>
          </cell>
          <cell r="F787" t="str">
            <v>160/270</v>
          </cell>
          <cell r="G787" t="str">
            <v>NO</v>
          </cell>
        </row>
        <row r="788">
          <cell r="B788" t="str">
            <v>0160-6689</v>
          </cell>
          <cell r="C788">
            <v>4.2039999999999997</v>
          </cell>
          <cell r="D788" t="str">
            <v>Q1</v>
          </cell>
          <cell r="E788" t="str">
            <v>PSYCHIATRY -- SCIE</v>
          </cell>
          <cell r="F788" t="str">
            <v>35/155</v>
          </cell>
          <cell r="G788" t="str">
            <v>NO</v>
          </cell>
        </row>
        <row r="789">
          <cell r="B789" t="str">
            <v>1550-9389</v>
          </cell>
          <cell r="C789">
            <v>3.5859999999999999</v>
          </cell>
          <cell r="D789" t="str">
            <v>Q2</v>
          </cell>
          <cell r="E789" t="str">
            <v>CLINICAL NEUROLOGY -- SCIE</v>
          </cell>
          <cell r="F789" t="str">
            <v>57/204</v>
          </cell>
          <cell r="G789" t="str">
            <v>NO</v>
          </cell>
        </row>
        <row r="790">
          <cell r="B790" t="str">
            <v>1386-6532</v>
          </cell>
          <cell r="C790">
            <v>2.7770000000000001</v>
          </cell>
          <cell r="D790" t="str">
            <v>Q3</v>
          </cell>
          <cell r="E790" t="str">
            <v>VIROLOGY -- SCIE</v>
          </cell>
          <cell r="F790" t="str">
            <v>22/37</v>
          </cell>
          <cell r="G790" t="str">
            <v>NO</v>
          </cell>
        </row>
        <row r="791">
          <cell r="B791" t="str">
            <v>1873-5967</v>
          </cell>
          <cell r="C791">
            <v>2.7770000000000001</v>
          </cell>
          <cell r="D791" t="str">
            <v>Q3</v>
          </cell>
          <cell r="E791" t="str">
            <v>VIROLOGY -- SCIE</v>
          </cell>
          <cell r="F791" t="str">
            <v>22/37</v>
          </cell>
          <cell r="G791" t="str">
            <v>NO</v>
          </cell>
        </row>
        <row r="792">
          <cell r="B792" t="str">
            <v>2042-6305</v>
          </cell>
          <cell r="C792">
            <v>1.468</v>
          </cell>
          <cell r="D792" t="str">
            <v>Q4</v>
          </cell>
          <cell r="E792" t="str">
            <v>HEALTH CARE SCIENCES &amp; SERVICES -- SCIE</v>
          </cell>
          <cell r="F792" t="str">
            <v>83/102</v>
          </cell>
          <cell r="G792" t="str">
            <v>NO</v>
          </cell>
        </row>
        <row r="793">
          <cell r="B793" t="str">
            <v>0883-9441</v>
          </cell>
          <cell r="C793">
            <v>2.6850000000000001</v>
          </cell>
          <cell r="D793" t="str">
            <v>Q3</v>
          </cell>
          <cell r="E793" t="str">
            <v>CRITICAL CARE MEDICINE -- SCIE</v>
          </cell>
          <cell r="F793" t="str">
            <v>20/36</v>
          </cell>
          <cell r="G793" t="str">
            <v>NO</v>
          </cell>
        </row>
        <row r="794">
          <cell r="B794" t="str">
            <v>1873-9946</v>
          </cell>
          <cell r="C794">
            <v>8.6579999999999995</v>
          </cell>
          <cell r="D794" t="str">
            <v>Q1</v>
          </cell>
          <cell r="E794" t="str">
            <v>GASTROENTEROLOGY &amp; HEPATOLOGY -- SCIE</v>
          </cell>
          <cell r="F794" t="str">
            <v>9 DE 88</v>
          </cell>
          <cell r="G794" t="str">
            <v>NO</v>
          </cell>
        </row>
        <row r="795">
          <cell r="B795" t="str">
            <v>1569-1993</v>
          </cell>
          <cell r="C795">
            <v>4.7590000000000003</v>
          </cell>
          <cell r="D795" t="str">
            <v>Q1</v>
          </cell>
          <cell r="E795" t="str">
            <v>RESPIRATORY SYSTEM -- SCIE</v>
          </cell>
          <cell r="F795" t="str">
            <v>14/64</v>
          </cell>
          <cell r="G795" t="str">
            <v>NO</v>
          </cell>
        </row>
        <row r="796">
          <cell r="B796" t="str">
            <v>1873-5010</v>
          </cell>
          <cell r="C796">
            <v>4.7590000000000003</v>
          </cell>
          <cell r="D796" t="str">
            <v>Q1</v>
          </cell>
          <cell r="E796" t="str">
            <v>RESPIRATORY SYSTEM -- SCIE</v>
          </cell>
          <cell r="F796" t="str">
            <v>14/64</v>
          </cell>
          <cell r="G796" t="str">
            <v>NO</v>
          </cell>
        </row>
        <row r="797">
          <cell r="B797" t="str">
            <v>0923-1811</v>
          </cell>
          <cell r="C797">
            <v>3.681</v>
          </cell>
          <cell r="D797" t="str">
            <v>Q1</v>
          </cell>
          <cell r="E797" t="str">
            <v>DERMATOLOGY -- SCIE</v>
          </cell>
          <cell r="F797" t="str">
            <v>16 DE 68</v>
          </cell>
          <cell r="G797" t="str">
            <v>NO</v>
          </cell>
        </row>
        <row r="798">
          <cell r="B798" t="str">
            <v>0385-2407</v>
          </cell>
          <cell r="C798">
            <v>3.0720000000000001</v>
          </cell>
          <cell r="D798" t="str">
            <v>Q2</v>
          </cell>
          <cell r="E798" t="str">
            <v>DERMATOLOGY -- SCIE</v>
          </cell>
          <cell r="F798" t="str">
            <v>20/68</v>
          </cell>
          <cell r="G798" t="str">
            <v>NO</v>
          </cell>
        </row>
        <row r="799">
          <cell r="B799" t="str">
            <v>2251-6581</v>
          </cell>
          <cell r="C799" t="str">
            <v>NO TIENE</v>
          </cell>
          <cell r="D799" t="str">
            <v>NO TIENE</v>
          </cell>
          <cell r="E799" t="str">
            <v>NO TIENE</v>
          </cell>
          <cell r="F799" t="str">
            <v>NO TIENE</v>
          </cell>
          <cell r="G799" t="str">
            <v>NO</v>
          </cell>
        </row>
        <row r="800">
          <cell r="B800" t="str">
            <v>1369-9474</v>
          </cell>
          <cell r="C800" t="str">
            <v>NO TIENE</v>
          </cell>
          <cell r="D800" t="str">
            <v>NO TIENE</v>
          </cell>
          <cell r="E800" t="str">
            <v>NO TIENE</v>
          </cell>
          <cell r="F800" t="str">
            <v>NO TIENE</v>
          </cell>
          <cell r="G800" t="str">
            <v>NO</v>
          </cell>
        </row>
        <row r="801">
          <cell r="B801" t="str">
            <v>0022-0736</v>
          </cell>
          <cell r="C801">
            <v>0.94399999999999995</v>
          </cell>
          <cell r="D801" t="str">
            <v>Q4</v>
          </cell>
          <cell r="E801" t="str">
            <v>CARDIAC &amp; CARDIOVASCULAR SYSTEMS -- SCIE</v>
          </cell>
          <cell r="F801" t="str">
            <v>133/138</v>
          </cell>
          <cell r="G801" t="str">
            <v>NO</v>
          </cell>
        </row>
        <row r="802">
          <cell r="B802" t="str">
            <v>0022-0736</v>
          </cell>
          <cell r="C802">
            <v>0.94399999999999995</v>
          </cell>
          <cell r="D802" t="str">
            <v>Q4</v>
          </cell>
          <cell r="E802" t="str">
            <v>CARDIAC &amp; CARDIOVASCULAR SYSTEMS -- SCIE</v>
          </cell>
          <cell r="F802" t="str">
            <v>133 DE138</v>
          </cell>
          <cell r="G802" t="str">
            <v>NO</v>
          </cell>
        </row>
        <row r="803">
          <cell r="B803" t="str">
            <v>0391-4097</v>
          </cell>
          <cell r="C803">
            <v>3.3969999999999998</v>
          </cell>
          <cell r="D803" t="str">
            <v>Q2</v>
          </cell>
          <cell r="E803" t="str">
            <v>ENDOCRINOLOGY &amp; METABOLISM -- SCIE</v>
          </cell>
          <cell r="F803" t="str">
            <v>61/143</v>
          </cell>
          <cell r="G803" t="str">
            <v>NO</v>
          </cell>
        </row>
        <row r="804">
          <cell r="B804" t="str">
            <v>0022-0795</v>
          </cell>
          <cell r="C804">
            <v>4.0410000000000004</v>
          </cell>
          <cell r="D804" t="str">
            <v>Q2</v>
          </cell>
          <cell r="E804" t="str">
            <v>ENDOCRINOLOGY &amp; METABOLISM -- SCIE</v>
          </cell>
          <cell r="F804" t="str">
            <v>37/143</v>
          </cell>
          <cell r="G804" t="str">
            <v>NO</v>
          </cell>
        </row>
        <row r="805">
          <cell r="B805" t="str">
            <v>0143-005X</v>
          </cell>
          <cell r="C805">
            <v>3.3420000000000001</v>
          </cell>
          <cell r="D805" t="str">
            <v>Q1</v>
          </cell>
          <cell r="E805" t="str">
            <v>PUBLIC, ENVIRONMENTAL &amp; OCCUPATIONAL HEALTH -- SCIE</v>
          </cell>
          <cell r="F805" t="str">
            <v>43/193</v>
          </cell>
          <cell r="G805" t="str">
            <v>NO</v>
          </cell>
        </row>
        <row r="806">
          <cell r="B806" t="str">
            <v>1470-2738</v>
          </cell>
          <cell r="C806">
            <v>3.3420000000000001</v>
          </cell>
          <cell r="D806" t="str">
            <v>Q1</v>
          </cell>
          <cell r="E806" t="str">
            <v>PUBLIC, ENVIRONMENTAL &amp; OCCUPATIONAL HEALTH -- SCIE</v>
          </cell>
          <cell r="F806" t="str">
            <v>43/193</v>
          </cell>
          <cell r="G806" t="str">
            <v>NO</v>
          </cell>
        </row>
        <row r="807">
          <cell r="B807" t="str">
            <v>2288-176X</v>
          </cell>
          <cell r="C807" t="str">
            <v>NO TIENE</v>
          </cell>
          <cell r="D807" t="str">
            <v>NO TIENE</v>
          </cell>
          <cell r="E807" t="str">
            <v>NO TIENE</v>
          </cell>
          <cell r="F807" t="str">
            <v>NO TIENE</v>
          </cell>
          <cell r="G807" t="str">
            <v>NO</v>
          </cell>
        </row>
        <row r="808">
          <cell r="B808" t="str">
            <v>0022-1007</v>
          </cell>
          <cell r="C808">
            <v>11.743</v>
          </cell>
          <cell r="D808" t="str">
            <v>Q1</v>
          </cell>
          <cell r="E808" t="str">
            <v>MEDICINE, RESEARCH &amp; EXPERIMENTAL -- SCIE</v>
          </cell>
          <cell r="F808" t="str">
            <v>4 DE 131</v>
          </cell>
          <cell r="G808" t="str">
            <v>SI</v>
          </cell>
        </row>
        <row r="809">
          <cell r="B809" t="str">
            <v>2001-3078</v>
          </cell>
          <cell r="C809">
            <v>14.976000000000001</v>
          </cell>
          <cell r="D809" t="str">
            <v>Q1</v>
          </cell>
          <cell r="E809" t="str">
            <v>CELL BIOLOGY -- SCIE</v>
          </cell>
          <cell r="F809" t="str">
            <v>12/195</v>
          </cell>
          <cell r="G809" t="str">
            <v>SI</v>
          </cell>
        </row>
        <row r="810">
          <cell r="B810" t="str">
            <v>0145-8884</v>
          </cell>
          <cell r="C810">
            <v>1.6619999999999999</v>
          </cell>
          <cell r="D810" t="str">
            <v>Q3</v>
          </cell>
          <cell r="E810" t="str">
            <v>FOOD SCIENCE &amp; TECHNOLOGY -- SCIE</v>
          </cell>
          <cell r="F810" t="str">
            <v>85/139</v>
          </cell>
          <cell r="G810" t="str">
            <v>NO</v>
          </cell>
        </row>
        <row r="811">
          <cell r="B811" t="str">
            <v>2309-608X</v>
          </cell>
          <cell r="C811">
            <v>4.6210000000000004</v>
          </cell>
          <cell r="D811" t="str">
            <v>Q1</v>
          </cell>
          <cell r="E811" t="str">
            <v>MICROBIOLOGY -- SCIE</v>
          </cell>
          <cell r="F811" t="str">
            <v>5 DE 29</v>
          </cell>
          <cell r="G811" t="str">
            <v>NO</v>
          </cell>
        </row>
        <row r="812">
          <cell r="B812" t="str">
            <v>0815-9319</v>
          </cell>
          <cell r="C812">
            <v>3.4369999999999998</v>
          </cell>
          <cell r="D812" t="str">
            <v>Q2</v>
          </cell>
          <cell r="E812" t="str">
            <v>GASTROENTEROLOGY &amp; HEPATOLOGY -- SCIE</v>
          </cell>
          <cell r="F812" t="str">
            <v>42/88</v>
          </cell>
          <cell r="G812" t="str">
            <v>NO</v>
          </cell>
        </row>
        <row r="813">
          <cell r="B813" t="str">
            <v>0022-1333</v>
          </cell>
          <cell r="C813">
            <v>0.99299999999999999</v>
          </cell>
          <cell r="D813" t="str">
            <v>Q4</v>
          </cell>
          <cell r="E813" t="str">
            <v>GENETICS &amp; HEREDITY -- SCIE</v>
          </cell>
          <cell r="F813" t="str">
            <v>162/177</v>
          </cell>
          <cell r="G813" t="str">
            <v>NO</v>
          </cell>
        </row>
        <row r="814">
          <cell r="B814" t="str">
            <v>1671-5411</v>
          </cell>
          <cell r="C814">
            <v>2.4910000000000001</v>
          </cell>
          <cell r="D814" t="str">
            <v>Q2</v>
          </cell>
          <cell r="E814" t="str">
            <v>CARDIAC &amp; CARDIOVASCULAR SYSTEMS -- SCIE</v>
          </cell>
          <cell r="F814" t="str">
            <v>66 DE138</v>
          </cell>
          <cell r="G814" t="str">
            <v>NO</v>
          </cell>
        </row>
        <row r="815">
          <cell r="B815" t="str">
            <v>2213-7165</v>
          </cell>
          <cell r="C815">
            <v>2.706</v>
          </cell>
          <cell r="D815" t="str">
            <v>Q2</v>
          </cell>
          <cell r="E815" t="str">
            <v>PHARMACOLOGY &amp; PHARMACY -- SCIE</v>
          </cell>
          <cell r="F815" t="str">
            <v>132/270</v>
          </cell>
          <cell r="G815" t="str">
            <v>NO</v>
          </cell>
        </row>
        <row r="816">
          <cell r="B816" t="str">
            <v>2047-2978</v>
          </cell>
          <cell r="C816">
            <v>2.899</v>
          </cell>
          <cell r="D816" t="str">
            <v>Q2</v>
          </cell>
          <cell r="E816" t="str">
            <v>PUBLIC, ENVIRONMENTAL &amp; OCCUPATIONAL HEALTH -- SCIE</v>
          </cell>
          <cell r="F816" t="str">
            <v>56/193</v>
          </cell>
          <cell r="G816" t="str">
            <v>NO</v>
          </cell>
        </row>
        <row r="817">
          <cell r="B817" t="str">
            <v>2468-7847</v>
          </cell>
          <cell r="C817">
            <v>1.232</v>
          </cell>
          <cell r="D817" t="str">
            <v>Q4</v>
          </cell>
          <cell r="E817" t="str">
            <v>OBSTETRICS &amp; GYNECOLOGY -- SCIE</v>
          </cell>
          <cell r="F817" t="str">
            <v>73/82</v>
          </cell>
          <cell r="G817" t="str">
            <v>NO</v>
          </cell>
        </row>
        <row r="818">
          <cell r="B818" t="str">
            <v>1753-1934</v>
          </cell>
          <cell r="C818">
            <v>2.29</v>
          </cell>
          <cell r="D818" t="str">
            <v>Q2</v>
          </cell>
          <cell r="E818" t="str">
            <v>SURGERY -- SCIE</v>
          </cell>
          <cell r="F818" t="str">
            <v>77/210</v>
          </cell>
          <cell r="G818" t="str">
            <v>NO</v>
          </cell>
        </row>
        <row r="819">
          <cell r="B819" t="str">
            <v>1129-2369</v>
          </cell>
          <cell r="C819">
            <v>4.7969999999999997</v>
          </cell>
          <cell r="D819" t="str">
            <v>Q1</v>
          </cell>
          <cell r="E819" t="str">
            <v>CLINICAL NEUROLOGY -- SCIE</v>
          </cell>
          <cell r="F819" t="str">
            <v>33/204</v>
          </cell>
          <cell r="G819" t="str">
            <v>NO</v>
          </cell>
        </row>
        <row r="820">
          <cell r="B820" t="str">
            <v>1053-2498</v>
          </cell>
          <cell r="C820">
            <v>7.8650000000000002</v>
          </cell>
          <cell r="D820" t="str">
            <v>Q1</v>
          </cell>
          <cell r="E820" t="str">
            <v>CARDIAC &amp; CARDIOVASCULAR SYSTEMS -- SCIE</v>
          </cell>
          <cell r="F820" t="str">
            <v>13 DE138</v>
          </cell>
          <cell r="G820" t="str">
            <v>SI</v>
          </cell>
        </row>
        <row r="821">
          <cell r="B821" t="str">
            <v>1756-8722</v>
          </cell>
          <cell r="C821">
            <v>11.058999999999999</v>
          </cell>
          <cell r="D821" t="str">
            <v>Q1</v>
          </cell>
          <cell r="E821" t="str">
            <v>HEMATOLOGY -- SCIE</v>
          </cell>
          <cell r="F821" t="str">
            <v>3 DE 76</v>
          </cell>
          <cell r="G821" t="str">
            <v>SI</v>
          </cell>
        </row>
        <row r="822">
          <cell r="B822" t="str">
            <v>0168-8278</v>
          </cell>
          <cell r="C822">
            <v>20.582000000000001</v>
          </cell>
          <cell r="D822" t="str">
            <v>Q1</v>
          </cell>
          <cell r="E822" t="str">
            <v>GASTROENTEROLOGY &amp; HEPATOLOGY -- SCIE</v>
          </cell>
          <cell r="F822" t="str">
            <v>2 DE 88</v>
          </cell>
          <cell r="G822" t="str">
            <v>SI</v>
          </cell>
        </row>
        <row r="823">
          <cell r="B823" t="str">
            <v>1600-0641</v>
          </cell>
          <cell r="C823">
            <v>20.582000000000001</v>
          </cell>
          <cell r="D823" t="str">
            <v>Q1</v>
          </cell>
          <cell r="E823" t="str">
            <v>GASTROENTEROLOGY &amp; HEPATOLOGY -- SCIE</v>
          </cell>
          <cell r="F823" t="str">
            <v>2 DE 88</v>
          </cell>
          <cell r="G823" t="str">
            <v>SI</v>
          </cell>
        </row>
        <row r="824">
          <cell r="B824" t="str">
            <v>0195-6701</v>
          </cell>
          <cell r="C824">
            <v>3.2709999999999999</v>
          </cell>
          <cell r="D824" t="str">
            <v>Q1</v>
          </cell>
          <cell r="E824" t="str">
            <v>PUBLIC, ENVIRONMENTAL &amp; OCCUPATIONAL HEALTH -- SCIE</v>
          </cell>
          <cell r="F824" t="str">
            <v>46/193</v>
          </cell>
          <cell r="G824" t="str">
            <v>NO</v>
          </cell>
        </row>
        <row r="825">
          <cell r="B825" t="str">
            <v>0047-2484</v>
          </cell>
          <cell r="C825">
            <v>3.5339999999999998</v>
          </cell>
          <cell r="D825" t="str">
            <v>Q2</v>
          </cell>
          <cell r="E825" t="str">
            <v>EVOLUTIONARY BIOLOGY -- SCIE</v>
          </cell>
          <cell r="F825" t="str">
            <v>16/51</v>
          </cell>
          <cell r="G825" t="str">
            <v>NO</v>
          </cell>
        </row>
        <row r="826">
          <cell r="B826" t="str">
            <v>1434-5161</v>
          </cell>
          <cell r="C826">
            <v>2.831</v>
          </cell>
          <cell r="D826" t="str">
            <v>Q2</v>
          </cell>
          <cell r="E826" t="str">
            <v>GENETICS &amp; HEREDITY -- SCIE</v>
          </cell>
          <cell r="F826" t="str">
            <v>89/178</v>
          </cell>
          <cell r="G826" t="str">
            <v>NO</v>
          </cell>
        </row>
        <row r="827">
          <cell r="B827" t="str">
            <v>0950-9240</v>
          </cell>
          <cell r="C827">
            <v>2.2599999999999998</v>
          </cell>
          <cell r="D827" t="str">
            <v>Q3</v>
          </cell>
          <cell r="E827" t="str">
            <v>PERIPHERAL VASCULAR DISEASE -- SCIE</v>
          </cell>
          <cell r="F827" t="str">
            <v>37/65</v>
          </cell>
          <cell r="G827" t="str">
            <v>NO</v>
          </cell>
        </row>
        <row r="828">
          <cell r="B828" t="str">
            <v>0263-6352</v>
          </cell>
          <cell r="C828">
            <v>4.1710000000000003</v>
          </cell>
          <cell r="D828" t="str">
            <v>Q1</v>
          </cell>
          <cell r="E828" t="str">
            <v>PERIPHERAL VASCULAR DISEASE -- SCIE</v>
          </cell>
          <cell r="F828" t="str">
            <v>13/65</v>
          </cell>
          <cell r="G828" t="str">
            <v>NO</v>
          </cell>
        </row>
        <row r="829">
          <cell r="B829" t="str">
            <v>1473-5598</v>
          </cell>
          <cell r="C829">
            <v>4.1710000000000003</v>
          </cell>
          <cell r="D829" t="str">
            <v>Q1</v>
          </cell>
          <cell r="E829" t="str">
            <v>PERIPHERAL VASCULAR DISEASE -- SCIE</v>
          </cell>
          <cell r="F829" t="str">
            <v>13/65</v>
          </cell>
          <cell r="G829" t="str">
            <v>NO</v>
          </cell>
        </row>
        <row r="830">
          <cell r="B830" t="str">
            <v>0022-1759</v>
          </cell>
          <cell r="C830">
            <v>1.901</v>
          </cell>
          <cell r="D830" t="str">
            <v>Q3</v>
          </cell>
          <cell r="E830" t="str">
            <v>BIOCHEMICAL RESEARCH METHODS -- SCIE</v>
          </cell>
          <cell r="F830" t="str">
            <v>53/77</v>
          </cell>
          <cell r="G830" t="str">
            <v>NO</v>
          </cell>
        </row>
        <row r="831">
          <cell r="B831" t="str">
            <v>0022-1767</v>
          </cell>
          <cell r="C831">
            <v>4.8860000000000001</v>
          </cell>
          <cell r="D831" t="str">
            <v>Q2</v>
          </cell>
          <cell r="E831" t="str">
            <v>IMMUNOLOGY -- SCIE</v>
          </cell>
          <cell r="F831" t="str">
            <v>45/159</v>
          </cell>
          <cell r="G831" t="str">
            <v>NO</v>
          </cell>
        </row>
        <row r="832">
          <cell r="B832" t="str">
            <v>0163-4453</v>
          </cell>
          <cell r="C832">
            <v>4.8419999999999996</v>
          </cell>
          <cell r="D832" t="str">
            <v>Q1</v>
          </cell>
          <cell r="E832" t="str">
            <v>INFECTIOUS DISEASES -- SCIE</v>
          </cell>
          <cell r="F832" t="str">
            <v>12 DE 93</v>
          </cell>
          <cell r="G832" t="str">
            <v>NO</v>
          </cell>
        </row>
        <row r="833">
          <cell r="B833" t="str">
            <v>1532-2742</v>
          </cell>
          <cell r="C833">
            <v>4.8419999999999996</v>
          </cell>
          <cell r="D833" t="str">
            <v>Q1</v>
          </cell>
          <cell r="E833" t="str">
            <v>INFECTIOUS DISEASES -- SCIE</v>
          </cell>
          <cell r="F833" t="str">
            <v>12 DE 93</v>
          </cell>
          <cell r="G833" t="str">
            <v>NO</v>
          </cell>
        </row>
        <row r="834">
          <cell r="B834" t="str">
            <v>1876-0341</v>
          </cell>
          <cell r="C834">
            <v>2.4470000000000001</v>
          </cell>
          <cell r="D834" t="str">
            <v>Q2</v>
          </cell>
          <cell r="E834" t="str">
            <v>PUBLIC, ENVIRONMENTAL &amp; OCCUPATIONAL HEALTH -- SCIE</v>
          </cell>
          <cell r="F834" t="str">
            <v>73/193</v>
          </cell>
          <cell r="G834" t="str">
            <v>NO</v>
          </cell>
        </row>
        <row r="835">
          <cell r="B835" t="str">
            <v>0022-1899</v>
          </cell>
          <cell r="C835">
            <v>5.0220000000000002</v>
          </cell>
          <cell r="D835" t="str">
            <v>Q1</v>
          </cell>
          <cell r="E835" t="str">
            <v>IMMUNOLOGY -- SCIE</v>
          </cell>
          <cell r="F835" t="str">
            <v>11 DE 92</v>
          </cell>
          <cell r="G835" t="str">
            <v>NO</v>
          </cell>
        </row>
        <row r="836">
          <cell r="B836" t="str">
            <v>0141-8955</v>
          </cell>
          <cell r="C836">
            <v>4.0359999999999996</v>
          </cell>
          <cell r="D836" t="str">
            <v>Q2</v>
          </cell>
          <cell r="E836" t="str">
            <v>ENDOCRINOLOGY &amp; METABOLISM -- SCIE</v>
          </cell>
          <cell r="F836" t="str">
            <v>38/143</v>
          </cell>
          <cell r="G836" t="str">
            <v>NO</v>
          </cell>
        </row>
        <row r="837">
          <cell r="B837" t="str">
            <v>0964-2633</v>
          </cell>
          <cell r="C837" t="str">
            <v>NO TIENE</v>
          </cell>
          <cell r="D837" t="str">
            <v>NO TIENE</v>
          </cell>
          <cell r="E837" t="str">
            <v>NO TIENE</v>
          </cell>
          <cell r="F837" t="str">
            <v>NO TIENE</v>
          </cell>
          <cell r="G837" t="str">
            <v>NO</v>
          </cell>
        </row>
        <row r="838">
          <cell r="B838" t="str">
            <v>0954-6820</v>
          </cell>
          <cell r="C838">
            <v>6.8710000000000004</v>
          </cell>
          <cell r="D838" t="str">
            <v>Q1</v>
          </cell>
          <cell r="E838" t="str">
            <v>MEDICINE, GENERAL &amp; INTERNAL -- SCIE</v>
          </cell>
          <cell r="F838" t="str">
            <v>14/165</v>
          </cell>
          <cell r="G838" t="str">
            <v>SI</v>
          </cell>
        </row>
        <row r="839">
          <cell r="B839" t="str">
            <v>1383-875X</v>
          </cell>
          <cell r="C839">
            <v>1.2769999999999999</v>
          </cell>
          <cell r="D839" t="str">
            <v>Q4</v>
          </cell>
          <cell r="E839" t="str">
            <v>CARDIAC &amp; CARDIOVASCULAR SYSTEMS -- SCIE</v>
          </cell>
          <cell r="F839" t="str">
            <v>119 DE138</v>
          </cell>
          <cell r="G839" t="str">
            <v>NO</v>
          </cell>
        </row>
        <row r="840">
          <cell r="B840" t="str">
            <v>0896-4327</v>
          </cell>
          <cell r="C840">
            <v>1.758</v>
          </cell>
          <cell r="D840" t="str">
            <v>Q3</v>
          </cell>
          <cell r="E840" t="str">
            <v>CARDIAC &amp; CARDIOVASCULAR SYSTEMS -- SCIE</v>
          </cell>
          <cell r="F840" t="str">
            <v>95 DE138</v>
          </cell>
          <cell r="G840" t="str">
            <v>NO</v>
          </cell>
        </row>
        <row r="841">
          <cell r="B841" t="str">
            <v>1042-3931</v>
          </cell>
          <cell r="C841">
            <v>1.4530000000000001</v>
          </cell>
          <cell r="D841" t="str">
            <v>Q4</v>
          </cell>
          <cell r="E841" t="str">
            <v>CARDIAC &amp; CARDIOVASCULAR SYSTEMS -- SCIE</v>
          </cell>
          <cell r="F841" t="str">
            <v>110/138</v>
          </cell>
          <cell r="G841" t="str">
            <v>NO</v>
          </cell>
        </row>
        <row r="842">
          <cell r="B842" t="str">
            <v>1042-3931</v>
          </cell>
          <cell r="C842">
            <v>1.47</v>
          </cell>
          <cell r="D842" t="str">
            <v>Q4</v>
          </cell>
          <cell r="E842" t="str">
            <v>CARDIAC &amp; CARDIOVASCULAR SYSTEMS -- SCIE</v>
          </cell>
          <cell r="F842" t="str">
            <v>109 DE138</v>
          </cell>
          <cell r="G842" t="str">
            <v>NO</v>
          </cell>
        </row>
        <row r="843">
          <cell r="B843" t="str">
            <v>1018-9068</v>
          </cell>
          <cell r="C843">
            <v>3.488</v>
          </cell>
          <cell r="D843" t="str">
            <v>Q2</v>
          </cell>
          <cell r="E843" t="str">
            <v>IMMUNOLOGY -- SCIE</v>
          </cell>
          <cell r="F843" t="str">
            <v>77/158</v>
          </cell>
          <cell r="G843" t="str">
            <v>NO</v>
          </cell>
        </row>
        <row r="844">
          <cell r="B844" t="str">
            <v>0022-202X</v>
          </cell>
          <cell r="C844">
            <v>7.1429999999999998</v>
          </cell>
          <cell r="D844" t="str">
            <v>Q1</v>
          </cell>
          <cell r="E844" t="str">
            <v>DERMATOLOGY -- SCIE</v>
          </cell>
          <cell r="F844" t="str">
            <v>3 DE 68</v>
          </cell>
          <cell r="G844" t="str">
            <v>SI</v>
          </cell>
        </row>
        <row r="845">
          <cell r="B845" t="str">
            <v>1081-5589</v>
          </cell>
          <cell r="C845">
            <v>2.3039999999999998</v>
          </cell>
          <cell r="D845" t="str">
            <v>Q2</v>
          </cell>
          <cell r="E845" t="str">
            <v>MEDICINE, GENERAL &amp; INTERNAL -- SCIE</v>
          </cell>
          <cell r="F845" t="str">
            <v>60/165</v>
          </cell>
          <cell r="G845" t="str">
            <v>NO</v>
          </cell>
        </row>
        <row r="846">
          <cell r="B846" t="str">
            <v>0161-4754</v>
          </cell>
          <cell r="C846">
            <v>1.23</v>
          </cell>
          <cell r="D846" t="str">
            <v>Q3</v>
          </cell>
          <cell r="E846" t="str">
            <v>REHABILITATION -- SCIE</v>
          </cell>
          <cell r="F846" t="str">
            <v>51/68</v>
          </cell>
          <cell r="G846" t="str">
            <v>NO</v>
          </cell>
        </row>
        <row r="847">
          <cell r="B847" t="str">
            <v>1476-7058</v>
          </cell>
          <cell r="C847">
            <v>1.7370000000000001</v>
          </cell>
          <cell r="D847" t="str">
            <v>Q3</v>
          </cell>
          <cell r="E847" t="str">
            <v>OBSTETRICS &amp; GYNECOLOGY -- SCIE</v>
          </cell>
          <cell r="F847" t="str">
            <v>56/82</v>
          </cell>
          <cell r="G847" t="str">
            <v>NO</v>
          </cell>
        </row>
        <row r="848">
          <cell r="B848" t="str">
            <v>1369-6998</v>
          </cell>
          <cell r="C848">
            <v>1.958</v>
          </cell>
          <cell r="D848" t="str">
            <v>Q2</v>
          </cell>
          <cell r="E848" t="str">
            <v>MEDICINE, GENERAL &amp; INTERNAL -- SCIE</v>
          </cell>
          <cell r="F848" t="str">
            <v>69/165</v>
          </cell>
          <cell r="G848" t="str">
            <v>NO</v>
          </cell>
        </row>
        <row r="849">
          <cell r="B849" t="str">
            <v>0022-2593</v>
          </cell>
          <cell r="C849">
            <v>4.9429999999999996</v>
          </cell>
          <cell r="D849" t="str">
            <v>Q1</v>
          </cell>
          <cell r="E849" t="str">
            <v>GENETICS &amp; HEREDITY -- SCIE</v>
          </cell>
          <cell r="F849" t="str">
            <v>30/177</v>
          </cell>
          <cell r="G849" t="str">
            <v>NO</v>
          </cell>
        </row>
        <row r="850">
          <cell r="B850" t="str">
            <v>1438-8871</v>
          </cell>
          <cell r="C850">
            <v>5.0339999999999998</v>
          </cell>
          <cell r="D850" t="str">
            <v>Q1</v>
          </cell>
          <cell r="E850" t="str">
            <v>HEALTH CARE SCIENCES &amp; SERVICES -- SCIE</v>
          </cell>
          <cell r="F850" t="str">
            <v>5 DE 102</v>
          </cell>
          <cell r="G850" t="str">
            <v>SI</v>
          </cell>
        </row>
        <row r="851">
          <cell r="B851" t="str">
            <v>0022-2615</v>
          </cell>
          <cell r="C851">
            <v>2.1560000000000001</v>
          </cell>
          <cell r="D851" t="str">
            <v>Q3</v>
          </cell>
          <cell r="E851" t="str">
            <v>MICROBIOLOGY -- SCIE</v>
          </cell>
          <cell r="F851" t="str">
            <v>93/135</v>
          </cell>
          <cell r="G851" t="str">
            <v>NO</v>
          </cell>
        </row>
        <row r="852">
          <cell r="B852" t="str">
            <v>0148-5598</v>
          </cell>
          <cell r="C852">
            <v>3.0579999999999998</v>
          </cell>
          <cell r="D852" t="str">
            <v>Q1</v>
          </cell>
          <cell r="E852" t="str">
            <v>HEALTH CARE SCIENCES &amp; SERVICES -- SCIE</v>
          </cell>
          <cell r="F852" t="str">
            <v>23/102</v>
          </cell>
          <cell r="G852" t="str">
            <v>NO</v>
          </cell>
        </row>
        <row r="853">
          <cell r="B853" t="str">
            <v>0022-2828</v>
          </cell>
          <cell r="C853">
            <v>4.133</v>
          </cell>
          <cell r="D853" t="str">
            <v>Q2</v>
          </cell>
          <cell r="E853" t="str">
            <v>CARDIAC &amp; CARDIOVASCULAR SYSTEMS -- SCIE</v>
          </cell>
          <cell r="F853" t="str">
            <v>36 DE138</v>
          </cell>
          <cell r="G853" t="str">
            <v>NO</v>
          </cell>
        </row>
        <row r="854">
          <cell r="B854" t="str">
            <v>1674-2788</v>
          </cell>
          <cell r="C854">
            <v>4</v>
          </cell>
          <cell r="D854" t="str">
            <v>Q2</v>
          </cell>
          <cell r="E854" t="str">
            <v>CELL BIOLOGY -- SCIE</v>
          </cell>
          <cell r="F854" t="str">
            <v>84/195</v>
          </cell>
          <cell r="G854" t="str">
            <v>NO</v>
          </cell>
        </row>
        <row r="855">
          <cell r="B855" t="str">
            <v>1178-2390</v>
          </cell>
          <cell r="C855">
            <v>1.913</v>
          </cell>
          <cell r="D855" t="str">
            <v>Q3</v>
          </cell>
          <cell r="E855" t="str">
            <v>HEALTH CARE SCIENCES &amp; SERVICES -- SCIE</v>
          </cell>
          <cell r="F855" t="str">
            <v>63/102</v>
          </cell>
          <cell r="G855" t="str">
            <v>NO</v>
          </cell>
        </row>
        <row r="856">
          <cell r="B856" t="str">
            <v>1477-3155</v>
          </cell>
          <cell r="C856">
            <v>6.5179999999999998</v>
          </cell>
          <cell r="D856" t="str">
            <v>Q1</v>
          </cell>
          <cell r="E856" t="str">
            <v>BIOTECHNOLOGY &amp; APPLIED MICROBIOLOGY -- SCIE</v>
          </cell>
          <cell r="F856" t="str">
            <v>15/156</v>
          </cell>
          <cell r="G856" t="str">
            <v>SI</v>
          </cell>
        </row>
        <row r="857">
          <cell r="B857" t="str">
            <v>1121-8428</v>
          </cell>
          <cell r="C857">
            <v>3.484</v>
          </cell>
          <cell r="D857" t="str">
            <v>Q1</v>
          </cell>
          <cell r="E857" t="str">
            <v>UROLOGY &amp; NEPHROLOGY -- SCIE</v>
          </cell>
          <cell r="F857" t="str">
            <v>17/85</v>
          </cell>
          <cell r="G857" t="str">
            <v>NO</v>
          </cell>
        </row>
        <row r="858">
          <cell r="B858" t="str">
            <v>1741-2560</v>
          </cell>
          <cell r="C858">
            <v>4.141</v>
          </cell>
          <cell r="D858" t="str">
            <v>Q1</v>
          </cell>
          <cell r="E858" t="str">
            <v>ENGINEERING, BIOMEDICAL -- SCIE</v>
          </cell>
          <cell r="F858" t="str">
            <v>16/87</v>
          </cell>
          <cell r="G858" t="str">
            <v>NO</v>
          </cell>
        </row>
        <row r="859">
          <cell r="B859" t="str">
            <v>0022-3042</v>
          </cell>
          <cell r="C859">
            <v>4.0659999999999998</v>
          </cell>
          <cell r="D859" t="str">
            <v>Q2</v>
          </cell>
          <cell r="E859" t="str">
            <v>NEUROSCIENCES -- SCIE</v>
          </cell>
          <cell r="F859" t="str">
            <v>84/271</v>
          </cell>
          <cell r="G859" t="str">
            <v>NO</v>
          </cell>
        </row>
        <row r="860">
          <cell r="B860" t="str">
            <v>1743-0003</v>
          </cell>
          <cell r="C860">
            <v>3.5190000000000001</v>
          </cell>
          <cell r="D860" t="str">
            <v>Q1</v>
          </cell>
          <cell r="E860" t="str">
            <v>REHABILITATION -- SCIE</v>
          </cell>
          <cell r="F860" t="str">
            <v>5 DE 68</v>
          </cell>
          <cell r="G860" t="str">
            <v>SI</v>
          </cell>
        </row>
        <row r="861">
          <cell r="B861" t="str">
            <v>1742-2094</v>
          </cell>
          <cell r="C861">
            <v>5.7930000000000001</v>
          </cell>
          <cell r="D861" t="str">
            <v>Q1</v>
          </cell>
          <cell r="E861" t="str">
            <v>IMMUNOLOGY -- SCIE</v>
          </cell>
          <cell r="F861" t="str">
            <v>29/159</v>
          </cell>
          <cell r="G861" t="str">
            <v>NO</v>
          </cell>
        </row>
        <row r="862">
          <cell r="B862" t="str">
            <v>1759-8478</v>
          </cell>
          <cell r="C862">
            <v>4.46</v>
          </cell>
          <cell r="D862" t="str">
            <v>Q1</v>
          </cell>
          <cell r="E862" t="str">
            <v>SURGERY -- SCIE</v>
          </cell>
          <cell r="F862" t="str">
            <v>17/210</v>
          </cell>
          <cell r="G862" t="str">
            <v>SI</v>
          </cell>
        </row>
        <row r="863">
          <cell r="B863" t="str">
            <v>0340-5354</v>
          </cell>
          <cell r="C863">
            <v>3.956</v>
          </cell>
          <cell r="D863" t="str">
            <v>Q1</v>
          </cell>
          <cell r="E863" t="str">
            <v>CLINICAL NEUROLOGY -- SCIE</v>
          </cell>
          <cell r="F863" t="str">
            <v>49/204</v>
          </cell>
          <cell r="G863" t="str">
            <v>NO</v>
          </cell>
        </row>
        <row r="864">
          <cell r="B864" t="str">
            <v>0165-0270</v>
          </cell>
          <cell r="C864">
            <v>2.214</v>
          </cell>
          <cell r="D864" t="str">
            <v>Q3</v>
          </cell>
          <cell r="E864" t="str">
            <v>BIOCHEMICAL RESEARCH METHODS -- SCIE</v>
          </cell>
          <cell r="F864" t="str">
            <v>204/272</v>
          </cell>
          <cell r="G864" t="str">
            <v>NO</v>
          </cell>
        </row>
        <row r="865">
          <cell r="B865" t="str">
            <v>1933-0707</v>
          </cell>
          <cell r="C865">
            <v>2.117</v>
          </cell>
          <cell r="D865" t="str">
            <v>Q2</v>
          </cell>
          <cell r="E865" t="str">
            <v>PEDIATRICS -- SCIE</v>
          </cell>
          <cell r="F865" t="str">
            <v>47/128</v>
          </cell>
          <cell r="G865" t="str">
            <v>NO</v>
          </cell>
        </row>
        <row r="866">
          <cell r="B866" t="str">
            <v>1547-5654</v>
          </cell>
          <cell r="C866">
            <v>3.0110000000000001</v>
          </cell>
          <cell r="D866" t="str">
            <v>Q1</v>
          </cell>
          <cell r="E866" t="str">
            <v>SURGERY -- SCIE</v>
          </cell>
          <cell r="F866" t="str">
            <v>50/210</v>
          </cell>
          <cell r="G866" t="str">
            <v>NO</v>
          </cell>
        </row>
        <row r="867">
          <cell r="B867" t="str">
            <v>1071-3581</v>
          </cell>
          <cell r="C867">
            <v>3.3660000000000001</v>
          </cell>
          <cell r="D867" t="str">
            <v>Q2</v>
          </cell>
          <cell r="E867" t="str">
            <v>CARDIAC &amp; CARDIOVASCULAR SYSTEMS -- SCIE</v>
          </cell>
          <cell r="F867" t="str">
            <v>53 DE138</v>
          </cell>
          <cell r="G867" t="str">
            <v>NO</v>
          </cell>
        </row>
        <row r="868">
          <cell r="B868" t="str">
            <v>0022-3166</v>
          </cell>
          <cell r="C868">
            <v>4.2809999999999997</v>
          </cell>
          <cell r="D868" t="str">
            <v>Q1</v>
          </cell>
          <cell r="E868" t="str">
            <v>NUTRITION &amp; DIETETICS -- SCIE</v>
          </cell>
          <cell r="F868" t="str">
            <v>20/89</v>
          </cell>
          <cell r="G868" t="str">
            <v>NO</v>
          </cell>
        </row>
        <row r="869">
          <cell r="B869" t="str">
            <v>1279-7707</v>
          </cell>
          <cell r="C869">
            <v>2.7909999999999999</v>
          </cell>
          <cell r="D869" t="str">
            <v>Q3</v>
          </cell>
          <cell r="E869" t="str">
            <v>GERIATRICS &amp; GERONTOLOGY -- SCIE</v>
          </cell>
          <cell r="F869" t="str">
            <v>26/51</v>
          </cell>
          <cell r="G869" t="str">
            <v>NO</v>
          </cell>
        </row>
        <row r="870">
          <cell r="B870" t="str">
            <v>0955-2863</v>
          </cell>
          <cell r="C870">
            <v>4.8730000000000002</v>
          </cell>
          <cell r="D870" t="str">
            <v>Q1</v>
          </cell>
          <cell r="E870" t="str">
            <v>NUTRITION &amp; DIETETICS -- SCIE</v>
          </cell>
          <cell r="F870" t="str">
            <v>15/89</v>
          </cell>
          <cell r="G870" t="str">
            <v>NO</v>
          </cell>
        </row>
        <row r="871">
          <cell r="B871" t="str">
            <v>0144-3615</v>
          </cell>
          <cell r="C871">
            <v>0.80700000000000005</v>
          </cell>
          <cell r="D871" t="str">
            <v>Q4</v>
          </cell>
          <cell r="E871" t="str">
            <v>OBSTETRICS &amp; GYNECOLOGY -- SCIE</v>
          </cell>
          <cell r="F871" t="str">
            <v>78/82</v>
          </cell>
          <cell r="G871" t="str">
            <v>NO</v>
          </cell>
        </row>
        <row r="872">
          <cell r="B872" t="str">
            <v>2090-004X</v>
          </cell>
          <cell r="C872">
            <v>1.4470000000000001</v>
          </cell>
          <cell r="D872" t="str">
            <v>Q3</v>
          </cell>
          <cell r="E872" t="str">
            <v>OPHTHALMOLOGY -- SCIE</v>
          </cell>
          <cell r="F872" t="str">
            <v>116/138</v>
          </cell>
          <cell r="G872" t="str">
            <v>NO</v>
          </cell>
        </row>
        <row r="873">
          <cell r="B873" t="str">
            <v>0305-182X</v>
          </cell>
          <cell r="C873">
            <v>2.3039999999999998</v>
          </cell>
          <cell r="D873" t="str">
            <v>Q2</v>
          </cell>
          <cell r="E873" t="str">
            <v>DENTISTRY, ORAL SURGERY &amp; MEDICINE -- SCIE</v>
          </cell>
          <cell r="F873" t="str">
            <v>25/91</v>
          </cell>
          <cell r="G873" t="str">
            <v>NO</v>
          </cell>
        </row>
        <row r="874">
          <cell r="B874" t="str">
            <v>1365-2842</v>
          </cell>
          <cell r="C874">
            <v>2.3039999999999998</v>
          </cell>
          <cell r="D874" t="str">
            <v>Q2</v>
          </cell>
          <cell r="E874" t="str">
            <v>DENTISTRY, ORAL SURGERY &amp; MEDICINE -- SCIE</v>
          </cell>
          <cell r="F874" t="str">
            <v>25/91</v>
          </cell>
          <cell r="G874" t="str">
            <v>NO</v>
          </cell>
        </row>
        <row r="875">
          <cell r="B875" t="str">
            <v>0736-0266</v>
          </cell>
          <cell r="C875">
            <v>2.7280000000000002</v>
          </cell>
          <cell r="D875" t="str">
            <v>Q2</v>
          </cell>
          <cell r="E875" t="str">
            <v>ORTHOPEDICS -- SCIE</v>
          </cell>
          <cell r="F875" t="str">
            <v>23/82</v>
          </cell>
          <cell r="G875" t="str">
            <v>NO</v>
          </cell>
        </row>
        <row r="876">
          <cell r="B876" t="str">
            <v>1034-4810</v>
          </cell>
          <cell r="C876">
            <v>1.71</v>
          </cell>
          <cell r="D876" t="str">
            <v>Q3</v>
          </cell>
          <cell r="E876" t="str">
            <v>PEDIATRICS -- SCIE</v>
          </cell>
          <cell r="F876" t="str">
            <v>68/128</v>
          </cell>
          <cell r="G876" t="str">
            <v>NO</v>
          </cell>
        </row>
        <row r="877">
          <cell r="B877" t="str">
            <v>1440-1754</v>
          </cell>
          <cell r="C877">
            <v>1.71</v>
          </cell>
          <cell r="D877" t="str">
            <v>Q3</v>
          </cell>
          <cell r="E877" t="str">
            <v>PEDIATRICS -- SCIE</v>
          </cell>
          <cell r="F877" t="str">
            <v>69/128</v>
          </cell>
          <cell r="G877" t="str">
            <v>NO</v>
          </cell>
        </row>
        <row r="878">
          <cell r="B878" t="str">
            <v>0885-3924</v>
          </cell>
          <cell r="C878">
            <v>3.077</v>
          </cell>
          <cell r="D878" t="str">
            <v>Q1</v>
          </cell>
          <cell r="E878" t="str">
            <v>HEALTH CARE SCIENCES &amp; SERVICES -- SCIE</v>
          </cell>
          <cell r="F878" t="str">
            <v>22/102</v>
          </cell>
          <cell r="G878" t="str">
            <v>NO</v>
          </cell>
        </row>
        <row r="879">
          <cell r="B879" t="str">
            <v>0148-6071</v>
          </cell>
          <cell r="C879">
            <v>2.8530000000000002</v>
          </cell>
          <cell r="D879" t="str">
            <v>Q3</v>
          </cell>
          <cell r="E879" t="str">
            <v>NUTRITION &amp; DIETETICS -- SCIE</v>
          </cell>
          <cell r="F879" t="str">
            <v>49/89</v>
          </cell>
          <cell r="G879" t="str">
            <v>NO</v>
          </cell>
        </row>
        <row r="880">
          <cell r="B880" t="str">
            <v>0022-3417</v>
          </cell>
          <cell r="C880">
            <v>6.0209999999999999</v>
          </cell>
          <cell r="D880" t="str">
            <v>Q1</v>
          </cell>
          <cell r="E880" t="str">
            <v>PATHOLOGY -- SCIE</v>
          </cell>
          <cell r="F880" t="str">
            <v>5 DE 78</v>
          </cell>
          <cell r="G880" t="str">
            <v>SI</v>
          </cell>
        </row>
        <row r="881">
          <cell r="B881" t="str">
            <v>1083-3188</v>
          </cell>
          <cell r="C881">
            <v>1.7529999999999999</v>
          </cell>
          <cell r="D881" t="str">
            <v>Q3</v>
          </cell>
          <cell r="E881" t="str">
            <v>OBSTETRICS &amp; GYNECOLOGY -- SCIE</v>
          </cell>
          <cell r="F881" t="str">
            <v>55/82</v>
          </cell>
          <cell r="G881" t="str">
            <v>NO</v>
          </cell>
        </row>
        <row r="882">
          <cell r="B882" t="str">
            <v>0277-2116</v>
          </cell>
          <cell r="C882">
            <v>2.9369999999999998</v>
          </cell>
          <cell r="D882" t="str">
            <v>Q1</v>
          </cell>
          <cell r="E882" t="str">
            <v>PEDIATRICS -- SCIE</v>
          </cell>
          <cell r="F882" t="str">
            <v>17/128</v>
          </cell>
          <cell r="G882" t="str">
            <v>NO</v>
          </cell>
        </row>
        <row r="883">
          <cell r="B883" t="str">
            <v>2146-4596</v>
          </cell>
          <cell r="C883" t="str">
            <v>NO TIENE</v>
          </cell>
          <cell r="D883" t="str">
            <v>NO TIENE</v>
          </cell>
          <cell r="E883" t="str">
            <v>NO TIENE</v>
          </cell>
          <cell r="F883" t="str">
            <v>NO TIENE</v>
          </cell>
          <cell r="G883" t="str">
            <v>NO</v>
          </cell>
        </row>
        <row r="884">
          <cell r="B884" t="str">
            <v>0271-6798</v>
          </cell>
          <cell r="C884">
            <v>1.909</v>
          </cell>
          <cell r="D884" t="str">
            <v>Q2</v>
          </cell>
          <cell r="E884" t="str">
            <v>PEDIATRICS -- SCIE</v>
          </cell>
          <cell r="F884" t="str">
            <v>59/128</v>
          </cell>
          <cell r="G884" t="str">
            <v>NO</v>
          </cell>
        </row>
        <row r="885">
          <cell r="B885" t="str">
            <v>0022-3468</v>
          </cell>
          <cell r="C885">
            <v>1.919</v>
          </cell>
          <cell r="D885" t="str">
            <v>Q2</v>
          </cell>
          <cell r="E885" t="str">
            <v>SURGERY -- SCIE</v>
          </cell>
          <cell r="F885" t="str">
            <v>102/210</v>
          </cell>
          <cell r="G885" t="str">
            <v>NO</v>
          </cell>
        </row>
        <row r="886">
          <cell r="B886" t="str">
            <v>0022-3476</v>
          </cell>
          <cell r="C886" t="str">
            <v>NO TIENE</v>
          </cell>
          <cell r="D886" t="str">
            <v>NO TIENE</v>
          </cell>
          <cell r="E886" t="str">
            <v>NO TIENE</v>
          </cell>
          <cell r="F886" t="str">
            <v>NO TIENE</v>
          </cell>
          <cell r="G886" t="str">
            <v>NO</v>
          </cell>
        </row>
        <row r="887">
          <cell r="B887" t="str">
            <v>0300-5577</v>
          </cell>
          <cell r="C887">
            <v>1.6140000000000001</v>
          </cell>
          <cell r="D887" t="str">
            <v>Q3</v>
          </cell>
          <cell r="E887" t="str">
            <v>PEDIATRICS -- SCIE</v>
          </cell>
          <cell r="F887" t="str">
            <v>74/128</v>
          </cell>
          <cell r="G887" t="str">
            <v>NO</v>
          </cell>
        </row>
        <row r="888">
          <cell r="B888" t="str">
            <v>1543-3080</v>
          </cell>
          <cell r="C888">
            <v>1.9930000000000001</v>
          </cell>
          <cell r="D888" t="str">
            <v>Q2</v>
          </cell>
          <cell r="E888" t="str">
            <v>PUBLIC, ENVIRONMENTAL &amp; OCCUPATIONAL HEALTH -- SSCI</v>
          </cell>
          <cell r="F888" t="str">
            <v>65/171</v>
          </cell>
          <cell r="G888" t="str">
            <v>NO</v>
          </cell>
        </row>
        <row r="889">
          <cell r="B889" t="str">
            <v>1138-7548</v>
          </cell>
          <cell r="C889">
            <v>2.952</v>
          </cell>
          <cell r="D889" t="str">
            <v>Q2</v>
          </cell>
          <cell r="E889" t="str">
            <v>PHYSIOLOGY -- SCIE</v>
          </cell>
          <cell r="F889" t="str">
            <v>28/81</v>
          </cell>
          <cell r="G889" t="str">
            <v>NO</v>
          </cell>
        </row>
        <row r="890">
          <cell r="B890" t="str">
            <v>0022-3751</v>
          </cell>
          <cell r="C890">
            <v>4.5469999999999997</v>
          </cell>
          <cell r="D890" t="str">
            <v>Q1</v>
          </cell>
          <cell r="E890" t="str">
            <v>PHYSIOLOGY -- SCIE</v>
          </cell>
          <cell r="F890" t="str">
            <v>11 DE 81</v>
          </cell>
          <cell r="G890" t="str">
            <v>NO</v>
          </cell>
        </row>
        <row r="891">
          <cell r="B891" t="str">
            <v>0742-3098</v>
          </cell>
          <cell r="C891">
            <v>14.528</v>
          </cell>
          <cell r="D891" t="str">
            <v>Q1</v>
          </cell>
          <cell r="E891" t="str">
            <v>PHYSIOLOGY -- SCIE</v>
          </cell>
          <cell r="F891" t="str">
            <v>3 DE 81</v>
          </cell>
          <cell r="G891" t="str">
            <v>SI</v>
          </cell>
        </row>
        <row r="892">
          <cell r="B892" t="str">
            <v>1535-3893</v>
          </cell>
          <cell r="C892">
            <v>4.0739999999999998</v>
          </cell>
          <cell r="D892" t="str">
            <v>Q1</v>
          </cell>
          <cell r="E892" t="str">
            <v>BIOCHEMICAL RESEARCH METHODS -- SCIE</v>
          </cell>
          <cell r="F892" t="str">
            <v>12 DE 77</v>
          </cell>
          <cell r="G892" t="str">
            <v>NO</v>
          </cell>
        </row>
        <row r="893">
          <cell r="B893" t="str">
            <v>1874-3919</v>
          </cell>
          <cell r="C893">
            <v>3.5089999999999999</v>
          </cell>
          <cell r="D893" t="str">
            <v>Q2</v>
          </cell>
          <cell r="E893" t="str">
            <v>BIOCHEMICAL RESEARCH METHODS -- SCIE</v>
          </cell>
          <cell r="F893" t="str">
            <v>21/77</v>
          </cell>
          <cell r="G893" t="str">
            <v>NO</v>
          </cell>
        </row>
        <row r="894">
          <cell r="B894" t="str">
            <v>0315-162X</v>
          </cell>
          <cell r="C894">
            <v>3.35</v>
          </cell>
          <cell r="D894" t="str">
            <v>Q2</v>
          </cell>
          <cell r="E894" t="str">
            <v>RHEUMATOLOGY -- SCIE</v>
          </cell>
          <cell r="F894" t="str">
            <v>14 DE 32</v>
          </cell>
          <cell r="G894" t="str">
            <v>NO</v>
          </cell>
        </row>
        <row r="895">
          <cell r="B895" t="str">
            <v>0022-4391</v>
          </cell>
          <cell r="C895">
            <v>1.673</v>
          </cell>
          <cell r="D895" t="str">
            <v>Q2</v>
          </cell>
          <cell r="E895" t="str">
            <v>EDUCATION, SCIENTIFIC DISCIPLINES -- SCIE</v>
          </cell>
          <cell r="F895" t="str">
            <v>20/41</v>
          </cell>
          <cell r="G895" t="str">
            <v>NO</v>
          </cell>
        </row>
        <row r="896">
          <cell r="B896" t="str">
            <v>1743-6095</v>
          </cell>
          <cell r="C896">
            <v>3.2930000000000001</v>
          </cell>
          <cell r="D896" t="str">
            <v>Q2</v>
          </cell>
          <cell r="E896" t="str">
            <v>UROLOGY &amp; NEPHROLOGY -- SCIE</v>
          </cell>
          <cell r="F896" t="str">
            <v>22/85</v>
          </cell>
          <cell r="G896" t="str">
            <v>NO</v>
          </cell>
        </row>
        <row r="897">
          <cell r="B897" t="str">
            <v>1058-2746</v>
          </cell>
          <cell r="C897">
            <v>2.8170000000000002</v>
          </cell>
          <cell r="D897" t="str">
            <v>Q1</v>
          </cell>
          <cell r="E897" t="str">
            <v>ORTHOPEDICS -- SCIE</v>
          </cell>
          <cell r="F897" t="str">
            <v>20/82</v>
          </cell>
          <cell r="G897" t="str">
            <v>NO</v>
          </cell>
        </row>
        <row r="898">
          <cell r="B898" t="str">
            <v>0962-1105</v>
          </cell>
          <cell r="C898">
            <v>3.6230000000000002</v>
          </cell>
          <cell r="D898" t="str">
            <v>Q2</v>
          </cell>
          <cell r="E898" t="str">
            <v>CLINICAL NEUROLOGY -- SCIE</v>
          </cell>
          <cell r="F898" t="str">
            <v>56/204</v>
          </cell>
          <cell r="G898" t="str">
            <v>NO</v>
          </cell>
        </row>
        <row r="899">
          <cell r="B899" t="str">
            <v>2095-2546</v>
          </cell>
          <cell r="C899">
            <v>5.2</v>
          </cell>
          <cell r="D899" t="str">
            <v>Q1</v>
          </cell>
          <cell r="E899" t="str">
            <v>SPORT SCIENCES -- SCIE</v>
          </cell>
          <cell r="F899" t="str">
            <v>5 DE 85</v>
          </cell>
          <cell r="G899" t="str">
            <v>SI</v>
          </cell>
        </row>
        <row r="900">
          <cell r="B900" t="str">
            <v>0022-4707</v>
          </cell>
          <cell r="C900">
            <v>1.4319999999999999</v>
          </cell>
          <cell r="D900" t="str">
            <v>Q4</v>
          </cell>
          <cell r="E900" t="str">
            <v>SPORT SCIENCES -- SCIE</v>
          </cell>
          <cell r="F900" t="str">
            <v>66/85</v>
          </cell>
          <cell r="G900" t="str">
            <v>NO</v>
          </cell>
        </row>
        <row r="901">
          <cell r="B901" t="str">
            <v>1303-2968</v>
          </cell>
          <cell r="C901">
            <v>1.806</v>
          </cell>
          <cell r="D901" t="str">
            <v>Q3</v>
          </cell>
          <cell r="E901" t="str">
            <v>SPORT SCIENCES -- SCIE</v>
          </cell>
          <cell r="F901" t="str">
            <v>51/85</v>
          </cell>
          <cell r="G901" t="str">
            <v>NO</v>
          </cell>
        </row>
        <row r="902">
          <cell r="B902" t="str">
            <v>0264-0414</v>
          </cell>
          <cell r="C902">
            <v>2.597</v>
          </cell>
          <cell r="D902" t="str">
            <v>Q2</v>
          </cell>
          <cell r="E902" t="str">
            <v>SPORT SCIENCES -- SCIE</v>
          </cell>
          <cell r="F902" t="str">
            <v>27/85</v>
          </cell>
          <cell r="G902" t="str">
            <v>NO</v>
          </cell>
        </row>
        <row r="903">
          <cell r="B903" t="str">
            <v>0960-0760</v>
          </cell>
          <cell r="C903">
            <v>3.8130000000000002</v>
          </cell>
          <cell r="D903" t="str">
            <v>Q2</v>
          </cell>
          <cell r="E903" t="str">
            <v>BIOCHEMISTRY &amp; MOLECULAR BIOLOGY -- SCIE</v>
          </cell>
          <cell r="F903" t="str">
            <v>109/297</v>
          </cell>
          <cell r="G903" t="str">
            <v>NO</v>
          </cell>
        </row>
        <row r="904">
          <cell r="B904" t="str">
            <v>2287-6391</v>
          </cell>
          <cell r="C904">
            <v>7.47</v>
          </cell>
          <cell r="D904" t="str">
            <v>Q1</v>
          </cell>
          <cell r="E904" t="str">
            <v>PERIPHERAL VASCULAR DISEASE -- SCIE</v>
          </cell>
          <cell r="F904" t="str">
            <v>5 DE 65</v>
          </cell>
          <cell r="G904" t="str">
            <v>SI</v>
          </cell>
        </row>
        <row r="905">
          <cell r="B905" t="str">
            <v>1052-3057</v>
          </cell>
          <cell r="C905">
            <v>1.7869999999999999</v>
          </cell>
          <cell r="D905" t="str">
            <v>Q4</v>
          </cell>
          <cell r="E905" t="str">
            <v>NEUROSCIENCES -- SCIE</v>
          </cell>
          <cell r="F905" t="str">
            <v>220/271</v>
          </cell>
          <cell r="G905" t="str">
            <v>NO</v>
          </cell>
        </row>
        <row r="906">
          <cell r="B906" t="str">
            <v>2042-8812</v>
          </cell>
          <cell r="C906" t="str">
            <v>NO TIENE</v>
          </cell>
          <cell r="D906" t="str">
            <v>NO TIENE</v>
          </cell>
          <cell r="E906" t="str">
            <v>NO TIENE</v>
          </cell>
          <cell r="F906" t="str">
            <v>NO TIENE</v>
          </cell>
          <cell r="G906" t="str">
            <v>NO</v>
          </cell>
        </row>
        <row r="907">
          <cell r="B907" t="str">
            <v>0022-4804</v>
          </cell>
          <cell r="C907">
            <v>1.841</v>
          </cell>
          <cell r="D907" t="str">
            <v>Q3</v>
          </cell>
          <cell r="E907" t="str">
            <v>SURGERY -- SCIE</v>
          </cell>
          <cell r="F907" t="str">
            <v>110/210</v>
          </cell>
          <cell r="G907" t="str">
            <v>NO</v>
          </cell>
        </row>
        <row r="908">
          <cell r="B908" t="str">
            <v>1097-6787</v>
          </cell>
          <cell r="C908">
            <v>1.841</v>
          </cell>
          <cell r="D908" t="str">
            <v>Q3</v>
          </cell>
          <cell r="E908" t="str">
            <v>SURGERY -- SCIE</v>
          </cell>
          <cell r="F908" t="str">
            <v>110/210</v>
          </cell>
          <cell r="G908" t="str">
            <v>NO</v>
          </cell>
        </row>
        <row r="909">
          <cell r="B909" t="str">
            <v>0190-9622</v>
          </cell>
          <cell r="C909">
            <v>8.2769999999999992</v>
          </cell>
          <cell r="D909" t="str">
            <v>Q1</v>
          </cell>
          <cell r="E909" t="str">
            <v>DERMATOLOGY -- SCIE</v>
          </cell>
          <cell r="F909" t="str">
            <v>1 DE 68</v>
          </cell>
          <cell r="G909" t="str">
            <v>SI</v>
          </cell>
        </row>
        <row r="910">
          <cell r="B910" t="str">
            <v>1559-6109</v>
          </cell>
          <cell r="C910">
            <v>1.2350000000000001</v>
          </cell>
          <cell r="D910" t="str">
            <v>Q2</v>
          </cell>
          <cell r="E910" t="str">
            <v>ZOOLOGY -- SCIE</v>
          </cell>
          <cell r="F910" t="str">
            <v>82/169</v>
          </cell>
          <cell r="G910" t="str">
            <v>NO</v>
          </cell>
        </row>
        <row r="911">
          <cell r="B911" t="str">
            <v>0735-1097</v>
          </cell>
          <cell r="C911">
            <v>20.588999999999999</v>
          </cell>
          <cell r="D911" t="str">
            <v>Q1</v>
          </cell>
          <cell r="E911" t="str">
            <v>CARDIAC &amp; CARDIOVASCULAR SYSTEMS -- SCIE</v>
          </cell>
          <cell r="F911" t="str">
            <v>3 DE 138</v>
          </cell>
          <cell r="G911" t="str">
            <v>SI</v>
          </cell>
        </row>
        <row r="912">
          <cell r="B912" t="str">
            <v>0735-1097</v>
          </cell>
          <cell r="C912">
            <v>20.588999999999999</v>
          </cell>
          <cell r="D912" t="str">
            <v>Q1</v>
          </cell>
          <cell r="E912" t="str">
            <v>CARDIAC &amp; CARDIOVASCULAR SYSTEMS -- SCIE</v>
          </cell>
          <cell r="F912" t="str">
            <v>3 DE138</v>
          </cell>
          <cell r="G912" t="str">
            <v>SI</v>
          </cell>
        </row>
        <row r="913">
          <cell r="B913" t="str">
            <v>0002-8614</v>
          </cell>
          <cell r="C913">
            <v>4.18</v>
          </cell>
          <cell r="D913" t="str">
            <v>Q1</v>
          </cell>
          <cell r="E913" t="str">
            <v>GERIATRICS &amp; GERONTOLOGY -- SCIE</v>
          </cell>
          <cell r="F913" t="str">
            <v>12 DE 51</v>
          </cell>
          <cell r="G913" t="str">
            <v>NO</v>
          </cell>
        </row>
        <row r="914">
          <cell r="B914" t="str">
            <v>2047-9980</v>
          </cell>
          <cell r="C914">
            <v>4.6050000000000004</v>
          </cell>
          <cell r="D914" t="str">
            <v>Q1</v>
          </cell>
          <cell r="E914" t="str">
            <v>CARDIAC &amp; CARDIOVASCULAR SYSTEMS -- SCIE</v>
          </cell>
          <cell r="F914" t="str">
            <v>31/138</v>
          </cell>
          <cell r="G914" t="str">
            <v>NO</v>
          </cell>
        </row>
        <row r="915">
          <cell r="B915" t="str">
            <v>2047-9980</v>
          </cell>
          <cell r="C915">
            <v>4.6050000000000004</v>
          </cell>
          <cell r="D915" t="str">
            <v>Q1</v>
          </cell>
          <cell r="E915" t="str">
            <v>CARDIAC &amp; CARDIOVASCULAR SYSTEMS -- SCIE</v>
          </cell>
          <cell r="F915" t="str">
            <v>31 DE138</v>
          </cell>
          <cell r="G915" t="str">
            <v>NO</v>
          </cell>
        </row>
        <row r="916">
          <cell r="B916" t="str">
            <v>1525-8610</v>
          </cell>
          <cell r="C916">
            <v>4.367</v>
          </cell>
          <cell r="D916" t="str">
            <v>Q1</v>
          </cell>
          <cell r="E916" t="str">
            <v>GERIATRICS &amp; GERONTOLOGY -- SCIE</v>
          </cell>
          <cell r="F916" t="str">
            <v>8 DE 51</v>
          </cell>
          <cell r="G916" t="str">
            <v>NO</v>
          </cell>
        </row>
        <row r="917">
          <cell r="B917" t="str">
            <v>0894-7317</v>
          </cell>
          <cell r="C917">
            <v>5.508</v>
          </cell>
          <cell r="D917" t="str">
            <v>Q1</v>
          </cell>
          <cell r="E917" t="str">
            <v>CARDIAC &amp; CARDIOVASCULAR SYSTEMS -- SCIE</v>
          </cell>
          <cell r="F917" t="str">
            <v>21 DE138</v>
          </cell>
          <cell r="G917" t="str">
            <v>NO</v>
          </cell>
        </row>
        <row r="918">
          <cell r="B918" t="str">
            <v>0103-5053</v>
          </cell>
          <cell r="C918">
            <v>1.399</v>
          </cell>
          <cell r="D918" t="str">
            <v>Q3</v>
          </cell>
          <cell r="E918" t="str">
            <v>CHEMISTRY, MULTIDISCIPLINARY -- SCIE</v>
          </cell>
          <cell r="F918" t="str">
            <v>126/177</v>
          </cell>
          <cell r="G918" t="str">
            <v>NO</v>
          </cell>
        </row>
        <row r="919">
          <cell r="B919" t="str">
            <v>1726-4901</v>
          </cell>
          <cell r="C919">
            <v>2.17</v>
          </cell>
          <cell r="D919" t="str">
            <v>Q2</v>
          </cell>
          <cell r="E919" t="str">
            <v>MEDICINE, GENERAL &amp; INTERNAL -- SCIE</v>
          </cell>
          <cell r="F919" t="str">
            <v>63/135</v>
          </cell>
          <cell r="G919" t="str">
            <v>NO</v>
          </cell>
        </row>
        <row r="920">
          <cell r="B920" t="str">
            <v>2472-1972</v>
          </cell>
          <cell r="C920" t="str">
            <v>NO TIENE</v>
          </cell>
          <cell r="D920" t="str">
            <v>NO TIENE</v>
          </cell>
          <cell r="E920" t="str">
            <v>NO TIENE</v>
          </cell>
          <cell r="F920" t="str">
            <v>NO TIENE</v>
          </cell>
          <cell r="G920" t="str">
            <v>NO</v>
          </cell>
        </row>
        <row r="921">
          <cell r="B921" t="str">
            <v>0926-9959</v>
          </cell>
          <cell r="C921">
            <v>5.2480000000000002</v>
          </cell>
          <cell r="D921" t="str">
            <v>Q1</v>
          </cell>
          <cell r="E921" t="str">
            <v>DERMATOLOGY -- SCIE</v>
          </cell>
          <cell r="F921" t="str">
            <v>5 DE 68</v>
          </cell>
          <cell r="G921" t="str">
            <v>SI</v>
          </cell>
        </row>
        <row r="922">
          <cell r="B922" t="str">
            <v>0016-0032</v>
          </cell>
          <cell r="C922">
            <v>4.0359999999999996</v>
          </cell>
          <cell r="D922" t="str">
            <v>Q1</v>
          </cell>
          <cell r="E922" t="str">
            <v>ENGINEERING, MULTIDISCIPLINARY -- SCIE</v>
          </cell>
          <cell r="F922" t="str">
            <v>14/91</v>
          </cell>
          <cell r="G922" t="str">
            <v>NO</v>
          </cell>
        </row>
        <row r="923">
          <cell r="B923" t="str">
            <v>1758-2652</v>
          </cell>
          <cell r="C923">
            <v>5.5529999999999999</v>
          </cell>
          <cell r="D923" t="str">
            <v>Q1</v>
          </cell>
          <cell r="E923" t="str">
            <v>INFECTIOUS DISEASES -- SCIE</v>
          </cell>
          <cell r="F923" t="str">
            <v>8 DE 92</v>
          </cell>
          <cell r="G923" t="str">
            <v>SI</v>
          </cell>
        </row>
        <row r="924">
          <cell r="B924" t="str">
            <v>0022-510X</v>
          </cell>
          <cell r="C924">
            <v>3.1150000000000002</v>
          </cell>
          <cell r="D924" t="str">
            <v>Q2</v>
          </cell>
          <cell r="E924" t="str">
            <v>CLINICAL NEUROLOGY -- SCIE</v>
          </cell>
          <cell r="F924" t="str">
            <v>76/204</v>
          </cell>
          <cell r="G924" t="str">
            <v>NO</v>
          </cell>
        </row>
        <row r="925">
          <cell r="B925" t="str">
            <v>1878-5883</v>
          </cell>
          <cell r="C925">
            <v>3.1150000000000002</v>
          </cell>
          <cell r="D925" t="str">
            <v>Q2</v>
          </cell>
          <cell r="E925" t="str">
            <v>CLINICAL NEUROLOGY -- SCIE</v>
          </cell>
          <cell r="F925" t="str">
            <v>76/204</v>
          </cell>
          <cell r="G925" t="str">
            <v>NO</v>
          </cell>
        </row>
        <row r="926">
          <cell r="B926" t="str">
            <v>2048-7193</v>
          </cell>
          <cell r="C926">
            <v>1.27</v>
          </cell>
          <cell r="D926" t="str">
            <v>Q2</v>
          </cell>
          <cell r="E926" t="str">
            <v>PEDIATRICS -- SCIE</v>
          </cell>
          <cell r="F926" t="str">
            <v>40/128</v>
          </cell>
          <cell r="G926" t="str">
            <v>NO</v>
          </cell>
        </row>
        <row r="927">
          <cell r="B927" t="str">
            <v>1016-7315</v>
          </cell>
          <cell r="C927" t="str">
            <v>NO TIENE</v>
          </cell>
          <cell r="D927" t="str">
            <v>NO TIENE</v>
          </cell>
          <cell r="E927" t="str">
            <v>NO TIENE</v>
          </cell>
          <cell r="F927" t="str">
            <v>NO TIENE</v>
          </cell>
          <cell r="G927" t="str">
            <v>NO</v>
          </cell>
        </row>
        <row r="928">
          <cell r="B928" t="str">
            <v>0022-5142</v>
          </cell>
          <cell r="C928">
            <v>2.6139999999999999</v>
          </cell>
          <cell r="D928" t="str">
            <v>Q1</v>
          </cell>
          <cell r="E928" t="str">
            <v>AGRICULTURE, MULTIDISCIPLINARY -- SCIE</v>
          </cell>
          <cell r="F928" t="str">
            <v>8 DE 58</v>
          </cell>
          <cell r="G928" t="str">
            <v>NO</v>
          </cell>
        </row>
        <row r="929">
          <cell r="B929" t="str">
            <v>0022-5193</v>
          </cell>
          <cell r="C929">
            <v>2.327</v>
          </cell>
          <cell r="D929" t="str">
            <v>Q2</v>
          </cell>
          <cell r="E929" t="str">
            <v>BIOLOGY -- SCIE</v>
          </cell>
          <cell r="F929" t="str">
            <v>39/93</v>
          </cell>
          <cell r="G929" t="str">
            <v>NO</v>
          </cell>
        </row>
        <row r="930">
          <cell r="B930" t="str">
            <v>0022-5223</v>
          </cell>
          <cell r="C930">
            <v>4.4509999999999996</v>
          </cell>
          <cell r="D930" t="str">
            <v>Q1</v>
          </cell>
          <cell r="E930" t="str">
            <v>SURGERY -- SCIE</v>
          </cell>
          <cell r="F930" t="str">
            <v>18/210</v>
          </cell>
          <cell r="G930" t="str">
            <v>SI</v>
          </cell>
        </row>
        <row r="931">
          <cell r="B931" t="str">
            <v>0022-5223</v>
          </cell>
          <cell r="C931">
            <v>4.4509999999999996</v>
          </cell>
          <cell r="D931" t="str">
            <v>Q1</v>
          </cell>
          <cell r="E931" t="str">
            <v>CARDIAC &amp; CARDIOVASCULAR SYSTEMS -- SCIE</v>
          </cell>
          <cell r="F931" t="str">
            <v>33 DE138</v>
          </cell>
          <cell r="G931" t="str">
            <v>NO</v>
          </cell>
        </row>
        <row r="932">
          <cell r="B932" t="str">
            <v>2072-1439</v>
          </cell>
          <cell r="C932">
            <v>2.0459999999999998</v>
          </cell>
          <cell r="D932" t="str">
            <v>Q3</v>
          </cell>
          <cell r="E932" t="str">
            <v>RESPIRATORY SYSTEM -- SCIE</v>
          </cell>
          <cell r="F932" t="str">
            <v>46/64</v>
          </cell>
          <cell r="G932" t="str">
            <v>NO</v>
          </cell>
        </row>
        <row r="933">
          <cell r="B933" t="str">
            <v>1556-0864</v>
          </cell>
          <cell r="C933">
            <v>13.356999999999999</v>
          </cell>
          <cell r="D933" t="str">
            <v>Q1</v>
          </cell>
          <cell r="E933" t="str">
            <v>RESPIRATORY SYSTEM -- SCIE</v>
          </cell>
          <cell r="F933" t="str">
            <v>3 DE 64</v>
          </cell>
          <cell r="G933" t="str">
            <v>SI</v>
          </cell>
        </row>
        <row r="934">
          <cell r="B934" t="str">
            <v>1538-7933</v>
          </cell>
          <cell r="C934">
            <v>4.157</v>
          </cell>
          <cell r="D934" t="str">
            <v>Q1</v>
          </cell>
          <cell r="E934" t="str">
            <v>HEMATOLOGY -- SCIE</v>
          </cell>
          <cell r="F934" t="str">
            <v>20/76</v>
          </cell>
          <cell r="G934" t="str">
            <v>NO</v>
          </cell>
        </row>
        <row r="935">
          <cell r="B935" t="str">
            <v>0929-5305</v>
          </cell>
          <cell r="C935">
            <v>2.0539999999999998</v>
          </cell>
          <cell r="D935" t="str">
            <v>Q3</v>
          </cell>
          <cell r="E935" t="str">
            <v>CARDIAC &amp; CARDIOVASCULAR SYSTEMS -- SCIE</v>
          </cell>
          <cell r="F935" t="str">
            <v>83 DE138</v>
          </cell>
          <cell r="G935" t="str">
            <v>NO</v>
          </cell>
        </row>
        <row r="936">
          <cell r="B936" t="str">
            <v>1932-6254</v>
          </cell>
          <cell r="C936">
            <v>3.0779999999999998</v>
          </cell>
          <cell r="D936" t="str">
            <v>Q2</v>
          </cell>
          <cell r="E936" t="str">
            <v>BIOTECHNOLOGY &amp; APPLIED MICROBIOLOGY -- SCIE</v>
          </cell>
          <cell r="F936" t="str">
            <v>63/153</v>
          </cell>
          <cell r="G936" t="str">
            <v>NO</v>
          </cell>
        </row>
        <row r="937">
          <cell r="B937" t="str">
            <v>1479-5876</v>
          </cell>
          <cell r="C937">
            <v>4.1239999999999997</v>
          </cell>
          <cell r="D937" t="str">
            <v>Q1</v>
          </cell>
          <cell r="E937" t="str">
            <v>MEDICINE, RESEARCH &amp; EXPERIMENTAL -- SCIE</v>
          </cell>
          <cell r="F937" t="str">
            <v>45/139</v>
          </cell>
          <cell r="G937" t="str">
            <v>NO</v>
          </cell>
        </row>
        <row r="938">
          <cell r="B938" t="str">
            <v>1195-1982</v>
          </cell>
          <cell r="C938">
            <v>7.0890000000000004</v>
          </cell>
          <cell r="D938" t="str">
            <v>Q1</v>
          </cell>
          <cell r="E938" t="str">
            <v>INFECTIOUS DISEASES -- SCIE</v>
          </cell>
          <cell r="F938" t="str">
            <v>5 DE 93</v>
          </cell>
          <cell r="G938" t="str">
            <v>SI</v>
          </cell>
        </row>
        <row r="939">
          <cell r="B939" t="str">
            <v>1708-8305</v>
          </cell>
          <cell r="C939">
            <v>7.0890000000000004</v>
          </cell>
          <cell r="D939" t="str">
            <v>Q1</v>
          </cell>
          <cell r="E939" t="str">
            <v>INFECTIOUS DISEASES -- SCIE</v>
          </cell>
          <cell r="F939" t="str">
            <v>5 DE 93</v>
          </cell>
          <cell r="G939" t="str">
            <v>SI</v>
          </cell>
        </row>
        <row r="940">
          <cell r="B940" t="str">
            <v>0278-4297</v>
          </cell>
          <cell r="C940">
            <v>1.7589999999999999</v>
          </cell>
          <cell r="D940" t="str">
            <v>Q2</v>
          </cell>
          <cell r="E940" t="str">
            <v>ACOUSTICS -- SCIE</v>
          </cell>
          <cell r="F940" t="str">
            <v>13/32</v>
          </cell>
          <cell r="G940" t="str">
            <v>NO</v>
          </cell>
        </row>
        <row r="941">
          <cell r="B941" t="str">
            <v>0022-5347</v>
          </cell>
          <cell r="C941">
            <v>5.9249999999999998</v>
          </cell>
          <cell r="D941" t="str">
            <v>Q1</v>
          </cell>
          <cell r="E941" t="str">
            <v>UROLOGY &amp; NEPHROLOGY -- SCIE</v>
          </cell>
          <cell r="F941" t="str">
            <v>9 DE 85</v>
          </cell>
          <cell r="G941" t="str">
            <v>NO</v>
          </cell>
        </row>
        <row r="942">
          <cell r="B942" t="str">
            <v>0741-5214</v>
          </cell>
          <cell r="C942">
            <v>3.4049999999999998</v>
          </cell>
          <cell r="D942" t="str">
            <v>Q1</v>
          </cell>
          <cell r="E942" t="str">
            <v>SURGERY -- SCIE</v>
          </cell>
          <cell r="F942" t="str">
            <v>37/210</v>
          </cell>
          <cell r="G942" t="str">
            <v>NO</v>
          </cell>
        </row>
        <row r="943">
          <cell r="B943" t="str">
            <v>2213-333X</v>
          </cell>
          <cell r="C943">
            <v>3.137</v>
          </cell>
          <cell r="D943" t="str">
            <v>Q1</v>
          </cell>
          <cell r="E943" t="str">
            <v>SURGERY -- SCIE</v>
          </cell>
          <cell r="F943" t="str">
            <v>45/210</v>
          </cell>
          <cell r="G943" t="str">
            <v>NO</v>
          </cell>
        </row>
        <row r="944">
          <cell r="B944" t="str">
            <v>1352-0504</v>
          </cell>
          <cell r="C944">
            <v>3.5609999999999999</v>
          </cell>
          <cell r="D944" t="str">
            <v>Q2</v>
          </cell>
          <cell r="E944" t="str">
            <v>VIROLOGY -- SCIE</v>
          </cell>
          <cell r="F944" t="str">
            <v>13 DE 37</v>
          </cell>
          <cell r="G944" t="str">
            <v>NO</v>
          </cell>
        </row>
        <row r="945">
          <cell r="B945" t="str">
            <v>0022-538X</v>
          </cell>
          <cell r="C945">
            <v>4.5010000000000003</v>
          </cell>
          <cell r="D945" t="str">
            <v>Q1</v>
          </cell>
          <cell r="E945" t="str">
            <v>VIROLOGY -- SCIE</v>
          </cell>
          <cell r="F945" t="str">
            <v>8 DE 37</v>
          </cell>
          <cell r="G945" t="str">
            <v>NO</v>
          </cell>
        </row>
        <row r="946">
          <cell r="B946" t="str">
            <v>1079-5006</v>
          </cell>
          <cell r="C946">
            <v>5.2359999999999998</v>
          </cell>
          <cell r="D946" t="str">
            <v>Q1</v>
          </cell>
          <cell r="E946" t="str">
            <v>GERIATRICS &amp; GERONTOLOGY -- SCIE</v>
          </cell>
          <cell r="F946" t="str">
            <v>5 DE 51</v>
          </cell>
          <cell r="G946" t="str">
            <v>SI</v>
          </cell>
        </row>
        <row r="947">
          <cell r="B947" t="str">
            <v>1940-087X</v>
          </cell>
          <cell r="C947">
            <v>1.163</v>
          </cell>
          <cell r="D947" t="str">
            <v>Q3</v>
          </cell>
          <cell r="E947" t="str">
            <v>MULTIDISCIPLINARY SCIENCES -- SCIE</v>
          </cell>
          <cell r="F947" t="str">
            <v>45/71</v>
          </cell>
          <cell r="G947" t="str">
            <v>NO</v>
          </cell>
        </row>
        <row r="948">
          <cell r="B948" t="str">
            <v>2274-5807</v>
          </cell>
          <cell r="C948">
            <v>3.149</v>
          </cell>
          <cell r="D948" t="str">
            <v>Q2</v>
          </cell>
          <cell r="E948" t="str">
            <v>CLINICAL NEUROLOGY -- SCIE</v>
          </cell>
          <cell r="F948" t="str">
            <v>74/204</v>
          </cell>
          <cell r="G948" t="str">
            <v>NO</v>
          </cell>
        </row>
        <row r="949">
          <cell r="B949" t="str">
            <v>0022-9032</v>
          </cell>
          <cell r="C949">
            <v>1.8740000000000001</v>
          </cell>
          <cell r="D949" t="str">
            <v>Q3</v>
          </cell>
          <cell r="E949" t="str">
            <v>CARDIAC &amp; CARDIOVASCULAR SYSTEMS -- SCIE</v>
          </cell>
          <cell r="F949" t="str">
            <v>90 DE138</v>
          </cell>
          <cell r="G949" t="str">
            <v>NO</v>
          </cell>
        </row>
        <row r="950">
          <cell r="B950" t="str">
            <v>0022-9040</v>
          </cell>
          <cell r="C950">
            <v>0.26400000000000001</v>
          </cell>
          <cell r="D950" t="str">
            <v>Q4</v>
          </cell>
          <cell r="E950" t="str">
            <v>CARDIAC &amp; CARDIOVASCULAR SYSTEMS -- SCIE</v>
          </cell>
          <cell r="F950" t="str">
            <v>138 DE138</v>
          </cell>
          <cell r="G950" t="str">
            <v>NO</v>
          </cell>
        </row>
        <row r="951">
          <cell r="B951" t="str">
            <v>2468-0249</v>
          </cell>
          <cell r="C951">
            <v>3.3359999999999999</v>
          </cell>
          <cell r="D951" t="str">
            <v>Q1</v>
          </cell>
          <cell r="E951" t="str">
            <v>UROLOGY &amp; NEPHROLOGY -- SCIE</v>
          </cell>
          <cell r="F951" t="str">
            <v>20/85</v>
          </cell>
          <cell r="G951" t="str">
            <v>NO</v>
          </cell>
        </row>
        <row r="952">
          <cell r="B952" t="str">
            <v>0968-0160</v>
          </cell>
          <cell r="C952">
            <v>1.913</v>
          </cell>
          <cell r="D952" t="str">
            <v>Q2</v>
          </cell>
          <cell r="E952" t="str">
            <v>SURGERY -- SCIE</v>
          </cell>
          <cell r="F952" t="str">
            <v>104/210</v>
          </cell>
          <cell r="G952" t="str">
            <v>NO</v>
          </cell>
        </row>
        <row r="953">
          <cell r="B953" t="str">
            <v>0942-2056</v>
          </cell>
          <cell r="C953">
            <v>3.1659999999999999</v>
          </cell>
          <cell r="D953" t="str">
            <v>Q1</v>
          </cell>
          <cell r="E953" t="str">
            <v>SURGERY -- SCIE</v>
          </cell>
          <cell r="F953" t="str">
            <v>43/210</v>
          </cell>
          <cell r="G953" t="str">
            <v>NO</v>
          </cell>
        </row>
        <row r="954">
          <cell r="B954" t="str">
            <v>1738-5520</v>
          </cell>
          <cell r="C954">
            <v>2.3319999999999999</v>
          </cell>
          <cell r="D954" t="str">
            <v>Q3</v>
          </cell>
          <cell r="E954" t="str">
            <v>CARDIAC &amp; CARDIOVASCULAR SYSTEMS -- SCIE</v>
          </cell>
          <cell r="F954" t="str">
            <v>71/138</v>
          </cell>
          <cell r="G954" t="str">
            <v>NO</v>
          </cell>
        </row>
        <row r="955">
          <cell r="B955" t="str">
            <v>1738-5520</v>
          </cell>
          <cell r="C955">
            <v>2.3220000000000001</v>
          </cell>
          <cell r="D955" t="str">
            <v>Q3</v>
          </cell>
          <cell r="E955" t="str">
            <v>CARDIAC &amp; CARDIOVASCULAR SYSTEMS -- SCIE</v>
          </cell>
          <cell r="F955" t="str">
            <v>72 DE138</v>
          </cell>
          <cell r="G955" t="str">
            <v>NO</v>
          </cell>
        </row>
        <row r="956">
          <cell r="B956" t="str">
            <v>0023-6837</v>
          </cell>
          <cell r="C956">
            <v>4.1970000000000001</v>
          </cell>
          <cell r="D956" t="str">
            <v>Q1</v>
          </cell>
          <cell r="E956" t="str">
            <v>PATHOLOGY -- SCIE</v>
          </cell>
          <cell r="F956" t="str">
            <v>12 DE 78</v>
          </cell>
          <cell r="G956" t="str">
            <v>NO</v>
          </cell>
        </row>
        <row r="957">
          <cell r="B957" t="str">
            <v>0140-6736</v>
          </cell>
          <cell r="C957">
            <v>60.392000000000003</v>
          </cell>
          <cell r="D957" t="str">
            <v>Q1</v>
          </cell>
          <cell r="E957" t="str">
            <v>MEDICINE, GENERAL &amp; INTERNAL -- SCIE</v>
          </cell>
          <cell r="F957" t="str">
            <v>2/165</v>
          </cell>
          <cell r="G957" t="str">
            <v>SI</v>
          </cell>
        </row>
        <row r="958">
          <cell r="B958" t="str">
            <v>2213-8587</v>
          </cell>
          <cell r="C958">
            <v>25.34</v>
          </cell>
          <cell r="D958" t="str">
            <v>Q1</v>
          </cell>
          <cell r="E958" t="str">
            <v>ENDOCRINOLOGY &amp; METABOLISM -- SCIE</v>
          </cell>
          <cell r="F958" t="str">
            <v>2 DE 143</v>
          </cell>
          <cell r="G958" t="str">
            <v>SI</v>
          </cell>
        </row>
        <row r="959">
          <cell r="B959" t="str">
            <v>2352-3026</v>
          </cell>
          <cell r="C959">
            <v>10.406000000000001</v>
          </cell>
          <cell r="D959" t="str">
            <v>Q1</v>
          </cell>
          <cell r="E959" t="str">
            <v>HEMATOLOGY -- SCIE</v>
          </cell>
          <cell r="F959" t="str">
            <v>4 DE 76</v>
          </cell>
          <cell r="G959" t="str">
            <v>SI</v>
          </cell>
        </row>
        <row r="960">
          <cell r="B960" t="str">
            <v>2352-3018</v>
          </cell>
          <cell r="C960">
            <v>14.813000000000001</v>
          </cell>
          <cell r="D960" t="str">
            <v>Q1</v>
          </cell>
          <cell r="E960" t="str">
            <v>INFECTIOUS DISEASES -- SCIE</v>
          </cell>
          <cell r="F960" t="str">
            <v>2 DE 93</v>
          </cell>
          <cell r="G960" t="str">
            <v>SI</v>
          </cell>
        </row>
        <row r="961">
          <cell r="B961" t="str">
            <v>1473-3099</v>
          </cell>
          <cell r="C961">
            <v>24.446000000000002</v>
          </cell>
          <cell r="D961" t="str">
            <v>Q1</v>
          </cell>
          <cell r="E961" t="str">
            <v>INFECTIOUS DISEASES -- SCIE</v>
          </cell>
          <cell r="F961" t="str">
            <v>1 DE 92</v>
          </cell>
          <cell r="G961" t="str">
            <v>SI</v>
          </cell>
        </row>
        <row r="962">
          <cell r="B962" t="str">
            <v>1474-4422</v>
          </cell>
          <cell r="C962">
            <v>30.039000000000001</v>
          </cell>
          <cell r="D962" t="str">
            <v>Q1</v>
          </cell>
          <cell r="E962" t="str">
            <v>CLINICAL NEUROLOGY -- SCIE</v>
          </cell>
          <cell r="F962" t="str">
            <v>1/204</v>
          </cell>
          <cell r="G962" t="str">
            <v>SI</v>
          </cell>
        </row>
        <row r="963">
          <cell r="B963" t="str">
            <v>1470-2045</v>
          </cell>
          <cell r="C963">
            <v>33.752000000000002</v>
          </cell>
          <cell r="D963" t="str">
            <v>Q1</v>
          </cell>
          <cell r="E963" t="str">
            <v>ONCOLOGY -- SCIE</v>
          </cell>
          <cell r="F963" t="str">
            <v>4/244</v>
          </cell>
          <cell r="G963" t="str">
            <v>SI</v>
          </cell>
        </row>
        <row r="964">
          <cell r="B964" t="str">
            <v>2468-2667</v>
          </cell>
          <cell r="C964">
            <v>16.292000000000002</v>
          </cell>
          <cell r="D964" t="str">
            <v>Q1</v>
          </cell>
          <cell r="E964" t="str">
            <v>PUBLIC, ENVIRONMENTAL &amp; OCCUPATIONAL HEALTH -- SCIE</v>
          </cell>
          <cell r="F964" t="str">
            <v>3 DE 193</v>
          </cell>
          <cell r="G964" t="str">
            <v>SI</v>
          </cell>
        </row>
        <row r="965">
          <cell r="B965" t="str">
            <v>2213-2600</v>
          </cell>
          <cell r="C965">
            <v>25.094000000000001</v>
          </cell>
          <cell r="D965" t="str">
            <v>Q1</v>
          </cell>
          <cell r="E965" t="str">
            <v>RESPIRATORY SYSTEM -- SCIE</v>
          </cell>
          <cell r="F965" t="str">
            <v>1 DE 64</v>
          </cell>
          <cell r="G965" t="str">
            <v>SI</v>
          </cell>
        </row>
        <row r="966">
          <cell r="B966" t="str">
            <v>0023-852X</v>
          </cell>
          <cell r="C966">
            <v>2.4649999999999999</v>
          </cell>
          <cell r="D966" t="str">
            <v>Q1</v>
          </cell>
          <cell r="E966" t="str">
            <v>OTORHINOLARYNGOLOGY -- SCIE</v>
          </cell>
          <cell r="F966" t="str">
            <v>10 DE 42</v>
          </cell>
          <cell r="G966" t="str">
            <v>NO</v>
          </cell>
        </row>
        <row r="967">
          <cell r="B967" t="str">
            <v>0887-6924</v>
          </cell>
          <cell r="C967">
            <v>8.6649999999999991</v>
          </cell>
          <cell r="D967" t="str">
            <v>Q1</v>
          </cell>
          <cell r="E967" t="str">
            <v>HEMATOLOGY -- SCIE</v>
          </cell>
          <cell r="F967" t="str">
            <v>5 DE 76</v>
          </cell>
          <cell r="G967" t="str">
            <v>SI</v>
          </cell>
        </row>
        <row r="968">
          <cell r="B968" t="str">
            <v>1042-8194</v>
          </cell>
          <cell r="C968">
            <v>2.9689999999999999</v>
          </cell>
          <cell r="D968" t="str">
            <v>Q2</v>
          </cell>
          <cell r="E968" t="str">
            <v>HEMATOLOGY -- SCIE</v>
          </cell>
          <cell r="F968" t="str">
            <v>33/76</v>
          </cell>
          <cell r="G968" t="str">
            <v>NO</v>
          </cell>
        </row>
        <row r="969">
          <cell r="B969" t="str">
            <v>1476-511X</v>
          </cell>
          <cell r="C969">
            <v>2.903</v>
          </cell>
          <cell r="D969" t="str">
            <v>Q3</v>
          </cell>
          <cell r="E969" t="str">
            <v>BIOCHEMISTRY &amp; MOLECULAR BIOLOGY -- SCIE</v>
          </cell>
          <cell r="F969" t="str">
            <v>166/297</v>
          </cell>
          <cell r="G969" t="str">
            <v>NO</v>
          </cell>
        </row>
        <row r="970">
          <cell r="B970" t="str">
            <v>1478-3223</v>
          </cell>
          <cell r="C970">
            <v>5.1749999999999998</v>
          </cell>
          <cell r="D970" t="str">
            <v>Q1</v>
          </cell>
          <cell r="E970" t="str">
            <v>GASTROENTEROLOGY &amp; HEPATOLOGY -- SCIE</v>
          </cell>
          <cell r="F970" t="str">
            <v>19/88</v>
          </cell>
          <cell r="G970" t="str">
            <v>NO</v>
          </cell>
        </row>
        <row r="971">
          <cell r="B971" t="str">
            <v>0169-5002</v>
          </cell>
          <cell r="C971">
            <v>4.702</v>
          </cell>
          <cell r="D971" t="str">
            <v>Q1</v>
          </cell>
          <cell r="E971" t="str">
            <v>RESPIRATORY SYSTEM -- SCIE</v>
          </cell>
          <cell r="F971" t="str">
            <v>15/64</v>
          </cell>
          <cell r="G971" t="str">
            <v>NO</v>
          </cell>
        </row>
        <row r="972">
          <cell r="B972" t="str">
            <v>0961-2033</v>
          </cell>
          <cell r="C972">
            <v>2.2509999999999999</v>
          </cell>
          <cell r="D972" t="str">
            <v>Q3</v>
          </cell>
          <cell r="E972" t="str">
            <v>RHEUMATOLOGY -- SCIE</v>
          </cell>
          <cell r="F972" t="str">
            <v>22/32</v>
          </cell>
          <cell r="G972" t="str">
            <v>NO</v>
          </cell>
        </row>
        <row r="973">
          <cell r="B973" t="str">
            <v>0968-5243</v>
          </cell>
          <cell r="C973">
            <v>1.956</v>
          </cell>
          <cell r="D973" t="str">
            <v>Q3</v>
          </cell>
          <cell r="E973" t="str">
            <v>RADIOLOGY, NUCLEAR MEDICINE &amp; MEDICAL IMAGING -- SCIE</v>
          </cell>
          <cell r="F973" t="str">
            <v>81/134</v>
          </cell>
          <cell r="G973" t="str">
            <v>NO</v>
          </cell>
        </row>
        <row r="974">
          <cell r="B974" t="str">
            <v>1660-3397</v>
          </cell>
          <cell r="C974">
            <v>4.0730000000000004</v>
          </cell>
          <cell r="D974" t="str">
            <v>Q2</v>
          </cell>
          <cell r="E974" t="str">
            <v>CHEMISTRY, MEDICINAL -- SCIE</v>
          </cell>
          <cell r="F974" t="str">
            <v>16/61</v>
          </cell>
          <cell r="G974" t="str">
            <v>NO</v>
          </cell>
        </row>
        <row r="975">
          <cell r="B975" t="str">
            <v>1874-7787</v>
          </cell>
          <cell r="C975">
            <v>1.6719999999999999</v>
          </cell>
          <cell r="D975" t="str">
            <v>Q4</v>
          </cell>
          <cell r="E975" t="str">
            <v>GENETICS &amp; HEREDITY -- SCIE</v>
          </cell>
          <cell r="F975" t="str">
            <v>137/178</v>
          </cell>
          <cell r="G975" t="str">
            <v>NO</v>
          </cell>
        </row>
        <row r="976">
          <cell r="B976" t="str">
            <v>2589-1529</v>
          </cell>
          <cell r="C976" t="str">
            <v>NO TIENE</v>
          </cell>
          <cell r="D976" t="str">
            <v>NO TIENE</v>
          </cell>
          <cell r="E976" t="str">
            <v>NO TIENE</v>
          </cell>
          <cell r="F976" t="str">
            <v>NO TIENE</v>
          </cell>
          <cell r="G976" t="str">
            <v>NO</v>
          </cell>
        </row>
        <row r="977">
          <cell r="B977" t="str">
            <v>1996-1944</v>
          </cell>
          <cell r="C977">
            <v>3.0569999999999999</v>
          </cell>
          <cell r="D977" t="str">
            <v>Q2</v>
          </cell>
          <cell r="E977" t="str">
            <v>MATERIALS SCIENCE, MULTIDISCIPLINARY -- SCIE</v>
          </cell>
          <cell r="F977" t="str">
            <v>132/314</v>
          </cell>
          <cell r="G977" t="str">
            <v>NO</v>
          </cell>
        </row>
        <row r="978">
          <cell r="B978" t="str">
            <v>0254-0584</v>
          </cell>
          <cell r="C978">
            <v>3.4079999999999999</v>
          </cell>
          <cell r="D978" t="str">
            <v>Q2</v>
          </cell>
          <cell r="E978" t="str">
            <v>MATERIALS SCIENCE, MULTIDISCIPLINARY -- SCIE</v>
          </cell>
          <cell r="F978" t="str">
            <v>115/314</v>
          </cell>
          <cell r="G978" t="str">
            <v>NO</v>
          </cell>
        </row>
        <row r="979">
          <cell r="B979" t="str">
            <v>0928-4931</v>
          </cell>
          <cell r="C979">
            <v>5.88</v>
          </cell>
          <cell r="D979" t="str">
            <v>Q1</v>
          </cell>
          <cell r="E979" t="str">
            <v>MATERIALS SCIENCE, BIOMATERIALS -- SCIE</v>
          </cell>
          <cell r="F979" t="str">
            <v>8 DE 38</v>
          </cell>
          <cell r="G979" t="str">
            <v>NO</v>
          </cell>
        </row>
        <row r="980">
          <cell r="B980" t="str">
            <v>0921-5093</v>
          </cell>
          <cell r="C980">
            <v>4.6520000000000001</v>
          </cell>
          <cell r="D980" t="str">
            <v>Q1</v>
          </cell>
          <cell r="E980" t="str">
            <v>METALLURGY &amp; METALLURGICAL ENGINEERING -- SCIE</v>
          </cell>
          <cell r="F980" t="str">
            <v>7 DE 79</v>
          </cell>
          <cell r="G980" t="str">
            <v>SI</v>
          </cell>
        </row>
        <row r="981">
          <cell r="B981" t="str">
            <v>0945-053X</v>
          </cell>
          <cell r="C981">
            <v>8.5719999999999992</v>
          </cell>
          <cell r="D981" t="str">
            <v>Q1</v>
          </cell>
          <cell r="E981" t="str">
            <v>BIOCHEMISTRY &amp; MOLECULAR BIOLOGY -- SCIE</v>
          </cell>
          <cell r="F981" t="str">
            <v>28/297</v>
          </cell>
          <cell r="G981" t="str">
            <v>SI</v>
          </cell>
        </row>
        <row r="982">
          <cell r="B982" t="str">
            <v>0378-5122</v>
          </cell>
          <cell r="C982">
            <v>3.63</v>
          </cell>
          <cell r="D982" t="str">
            <v>Q1</v>
          </cell>
          <cell r="E982" t="str">
            <v>OBSTETRICS &amp; GYNECOLOGY -- SCIE</v>
          </cell>
          <cell r="F982" t="str">
            <v>12 DE 82</v>
          </cell>
          <cell r="G982" t="str">
            <v>NO</v>
          </cell>
        </row>
        <row r="983">
          <cell r="B983" t="str">
            <v>0025-6196</v>
          </cell>
          <cell r="C983">
            <v>6.9420000000000002</v>
          </cell>
          <cell r="D983" t="str">
            <v>Q1</v>
          </cell>
          <cell r="E983" t="str">
            <v>MEDICINE, GENERAL &amp; INTERNAL -- SCIE</v>
          </cell>
          <cell r="F983" t="str">
            <v>13/165</v>
          </cell>
          <cell r="G983" t="str">
            <v>SI</v>
          </cell>
        </row>
        <row r="984">
          <cell r="B984" t="str">
            <v>0309-1740</v>
          </cell>
          <cell r="C984">
            <v>3.6440000000000001</v>
          </cell>
          <cell r="D984" t="str">
            <v>Q1</v>
          </cell>
          <cell r="E984" t="str">
            <v>FOOD SCIENCE &amp; TECHNOLOGY -- SCIE</v>
          </cell>
          <cell r="F984" t="str">
            <v>33/139</v>
          </cell>
          <cell r="G984" t="str">
            <v>NO</v>
          </cell>
        </row>
        <row r="985">
          <cell r="B985" t="str">
            <v>0047-6374</v>
          </cell>
          <cell r="C985">
            <v>4.3040000000000003</v>
          </cell>
          <cell r="D985" t="str">
            <v>Q1</v>
          </cell>
          <cell r="E985" t="str">
            <v>GERIATRICS &amp; GERONTOLOGY -- SCIE</v>
          </cell>
          <cell r="F985" t="str">
            <v>11 DE 51</v>
          </cell>
          <cell r="G985" t="str">
            <v>NO</v>
          </cell>
        </row>
        <row r="986">
          <cell r="B986" t="str">
            <v>2666-6340</v>
          </cell>
          <cell r="C986" t="str">
            <v>NO TIENE</v>
          </cell>
          <cell r="D986" t="str">
            <v>NO TIENE</v>
          </cell>
          <cell r="E986" t="str">
            <v>NO TIENE</v>
          </cell>
          <cell r="F986" t="str">
            <v>NO TIENE</v>
          </cell>
          <cell r="G986" t="str">
            <v>NO</v>
          </cell>
        </row>
        <row r="987">
          <cell r="B987" t="str">
            <v>0962-9351</v>
          </cell>
          <cell r="C987">
            <v>3.758</v>
          </cell>
          <cell r="D987" t="str">
            <v>Q2</v>
          </cell>
          <cell r="E987" t="str">
            <v>CELL BIOLOGY -- SCIE</v>
          </cell>
          <cell r="F987" t="str">
            <v>93/195</v>
          </cell>
          <cell r="G987" t="str">
            <v>NO</v>
          </cell>
        </row>
        <row r="988">
          <cell r="B988" t="str">
            <v>0306-9877</v>
          </cell>
          <cell r="C988">
            <v>1.375</v>
          </cell>
          <cell r="D988" t="str">
            <v>Q4</v>
          </cell>
          <cell r="E988" t="str">
            <v>MEDICINE, RESEARCH &amp; EXPERIMENTAL -- SCIE</v>
          </cell>
          <cell r="F988" t="str">
            <v>120/139</v>
          </cell>
          <cell r="G988" t="str">
            <v>NO</v>
          </cell>
        </row>
        <row r="989">
          <cell r="B989" t="str">
            <v>1361-8415</v>
          </cell>
          <cell r="C989">
            <v>11.148</v>
          </cell>
          <cell r="D989" t="str">
            <v>Q1</v>
          </cell>
          <cell r="E989" t="str">
            <v>COMPUTER SCIENCE, ARTIFICIAL INTELLIGENCE -- SCIE</v>
          </cell>
          <cell r="F989" t="str">
            <v>4 DE 137</v>
          </cell>
          <cell r="G989" t="str">
            <v>SI</v>
          </cell>
        </row>
        <row r="990">
          <cell r="B990" t="str">
            <v>0300-8584</v>
          </cell>
          <cell r="C990">
            <v>1.9610000000000001</v>
          </cell>
          <cell r="D990" t="str">
            <v>Q3</v>
          </cell>
          <cell r="E990" t="str">
            <v>MICROBIOLOGY -- SCIE</v>
          </cell>
          <cell r="F990" t="str">
            <v>100/136</v>
          </cell>
          <cell r="G990" t="str">
            <v>NO</v>
          </cell>
        </row>
        <row r="991">
          <cell r="B991" t="str">
            <v>1369-3786</v>
          </cell>
          <cell r="C991">
            <v>2.8220000000000001</v>
          </cell>
          <cell r="D991" t="str">
            <v>Q1</v>
          </cell>
          <cell r="E991" t="str">
            <v>VETERINARY SCIENCES -- SCIE</v>
          </cell>
          <cell r="F991" t="str">
            <v>8/142</v>
          </cell>
          <cell r="G991" t="str">
            <v>SI</v>
          </cell>
        </row>
        <row r="992">
          <cell r="B992" t="str">
            <v>1460-2709</v>
          </cell>
          <cell r="C992">
            <v>2.8220000000000001</v>
          </cell>
          <cell r="D992" t="str">
            <v>Q1</v>
          </cell>
          <cell r="E992" t="str">
            <v>VETERINARY SCIENCES -- SCIE</v>
          </cell>
          <cell r="F992" t="str">
            <v>8/142</v>
          </cell>
          <cell r="G992" t="str">
            <v>SI</v>
          </cell>
        </row>
        <row r="993">
          <cell r="B993" t="str">
            <v>1844-4172</v>
          </cell>
          <cell r="C993">
            <v>1.5529999999999999</v>
          </cell>
          <cell r="D993" t="str">
            <v>Q3</v>
          </cell>
          <cell r="E993" t="str">
            <v>RADIOLOGY, NUCLEAR MEDICINE &amp; MEDICAL IMAGING -- SCIE</v>
          </cell>
          <cell r="F993" t="str">
            <v>17/32</v>
          </cell>
          <cell r="G993" t="str">
            <v>NO</v>
          </cell>
        </row>
        <row r="994">
          <cell r="B994" t="str">
            <v>0025-7753</v>
          </cell>
          <cell r="C994">
            <v>1.635</v>
          </cell>
          <cell r="D994" t="str">
            <v>Q3</v>
          </cell>
          <cell r="E994" t="str">
            <v>MEDICINE, GENERAL &amp; INTERNAL -- SCIE</v>
          </cell>
          <cell r="F994" t="str">
            <v>87/165</v>
          </cell>
          <cell r="G994" t="str">
            <v>NO</v>
          </cell>
        </row>
        <row r="995">
          <cell r="B995" t="str">
            <v>1578-8989</v>
          </cell>
          <cell r="C995">
            <v>1.635</v>
          </cell>
          <cell r="D995" t="str">
            <v>Q3</v>
          </cell>
          <cell r="E995" t="str">
            <v>MEDICINE, GENERAL &amp; INTERNAL -- SCIE</v>
          </cell>
          <cell r="F995" t="str">
            <v>87/165</v>
          </cell>
          <cell r="G995" t="str">
            <v>NO</v>
          </cell>
        </row>
        <row r="996">
          <cell r="B996" t="str">
            <v>2387-0206</v>
          </cell>
          <cell r="C996" t="str">
            <v>NO TIENE</v>
          </cell>
          <cell r="D996" t="str">
            <v>NO TIENE</v>
          </cell>
          <cell r="E996" t="str">
            <v>NO TIENE</v>
          </cell>
          <cell r="F996" t="str">
            <v>NO TIENE</v>
          </cell>
          <cell r="G996" t="str">
            <v>NO</v>
          </cell>
        </row>
        <row r="997">
          <cell r="B997" t="str">
            <v>0210-5691</v>
          </cell>
          <cell r="C997">
            <v>2.363</v>
          </cell>
          <cell r="D997" t="str">
            <v>Q3</v>
          </cell>
          <cell r="E997" t="str">
            <v>CRITICAL CARE MEDICINE -- SCIE</v>
          </cell>
          <cell r="F997" t="str">
            <v>23/36</v>
          </cell>
          <cell r="G997" t="str">
            <v>NO</v>
          </cell>
        </row>
        <row r="998">
          <cell r="B998" t="str">
            <v>1578-6749</v>
          </cell>
          <cell r="C998">
            <v>2.363</v>
          </cell>
          <cell r="D998" t="str">
            <v>Q3</v>
          </cell>
          <cell r="E998" t="str">
            <v>CRITICAL CARE MEDICINE -- SCIE</v>
          </cell>
          <cell r="F998" t="str">
            <v>23/36</v>
          </cell>
          <cell r="G998" t="str">
            <v>NO</v>
          </cell>
        </row>
        <row r="999">
          <cell r="B999" t="str">
            <v>1698-6946</v>
          </cell>
          <cell r="C999">
            <v>1.5960000000000001</v>
          </cell>
          <cell r="D999" t="str">
            <v>Q3</v>
          </cell>
          <cell r="E999" t="str">
            <v>DENTISTRY, ORAL SURGERY &amp; MEDICINE -- SCIE</v>
          </cell>
          <cell r="F999" t="str">
            <v>52/91</v>
          </cell>
          <cell r="G999" t="str">
            <v>NO</v>
          </cell>
        </row>
        <row r="1000">
          <cell r="B1000" t="str">
            <v>0025-7680</v>
          </cell>
          <cell r="C1000">
            <v>0.46</v>
          </cell>
          <cell r="D1000" t="str">
            <v>Q4</v>
          </cell>
          <cell r="E1000" t="str">
            <v>MEDICINE, GENERAL &amp; INTERNAL -- SCIE</v>
          </cell>
          <cell r="F1000" t="str">
            <v>149/165</v>
          </cell>
          <cell r="G1000" t="str">
            <v>NO</v>
          </cell>
        </row>
        <row r="1001">
          <cell r="B1001" t="str">
            <v>1010-660X</v>
          </cell>
          <cell r="C1001">
            <v>1.2050000000000001</v>
          </cell>
          <cell r="D1001" t="str">
            <v>Q3</v>
          </cell>
          <cell r="E1001" t="str">
            <v>MEDICINE, GENERAL &amp; INTERNAL -- SCIE</v>
          </cell>
          <cell r="F1001" t="str">
            <v>107/165</v>
          </cell>
          <cell r="G1001" t="str">
            <v>NO</v>
          </cell>
        </row>
        <row r="1002">
          <cell r="B1002" t="str">
            <v>0025-7974</v>
          </cell>
          <cell r="C1002">
            <v>1.552</v>
          </cell>
          <cell r="D1002" t="str">
            <v>Q3</v>
          </cell>
          <cell r="E1002" t="str">
            <v>MEDICINE, GENERAL &amp; INTERNAL -- SCIE</v>
          </cell>
          <cell r="F1002" t="str">
            <v>89/165</v>
          </cell>
          <cell r="G1002" t="str">
            <v>NO</v>
          </cell>
        </row>
        <row r="1003">
          <cell r="B1003" t="str">
            <v>1536-5964</v>
          </cell>
          <cell r="C1003">
            <v>1.552</v>
          </cell>
          <cell r="D1003" t="str">
            <v>Q3</v>
          </cell>
          <cell r="E1003" t="str">
            <v>MEDICINE, GENERAL &amp; INTERNAL -- SCIE</v>
          </cell>
          <cell r="F1003" t="str">
            <v>89/165</v>
          </cell>
          <cell r="G1003" t="str">
            <v>NO</v>
          </cell>
        </row>
        <row r="1004">
          <cell r="B1004" t="str">
            <v>0195-9131</v>
          </cell>
          <cell r="C1004">
            <v>4.0289999999999999</v>
          </cell>
          <cell r="D1004" t="str">
            <v>Q1</v>
          </cell>
          <cell r="E1004" t="str">
            <v>SPORT SCIENCES -- SCIE</v>
          </cell>
          <cell r="F1004" t="str">
            <v>9 DE 85</v>
          </cell>
          <cell r="G1004" t="str">
            <v>NO</v>
          </cell>
        </row>
        <row r="1005">
          <cell r="B1005" t="str">
            <v>0026-0495</v>
          </cell>
          <cell r="C1005">
            <v>6.1589999999999998</v>
          </cell>
          <cell r="D1005" t="str">
            <v>Q1</v>
          </cell>
          <cell r="E1005" t="str">
            <v>ENDOCRINOLOGY &amp; METABOLISM -- SCIE</v>
          </cell>
          <cell r="F1005" t="str">
            <v>17/143</v>
          </cell>
          <cell r="G1005" t="str">
            <v>NO</v>
          </cell>
        </row>
        <row r="1006">
          <cell r="B1006" t="str">
            <v>2218-1989</v>
          </cell>
          <cell r="C1006">
            <v>4.0970000000000004</v>
          </cell>
          <cell r="D1006" t="str">
            <v>Q2</v>
          </cell>
          <cell r="E1006" t="str">
            <v>BIOCHEMISTRY &amp; MOLECULAR BIOLOGY -- SCIE</v>
          </cell>
          <cell r="F1006" t="str">
            <v>95/297</v>
          </cell>
          <cell r="G1006" t="str">
            <v>NO</v>
          </cell>
        </row>
        <row r="1007">
          <cell r="B1007" t="str">
            <v>1940-6029</v>
          </cell>
          <cell r="C1007" t="str">
            <v>NO TIENE</v>
          </cell>
          <cell r="D1007" t="str">
            <v>NO TIENE</v>
          </cell>
          <cell r="E1007" t="str">
            <v>NO TIENE</v>
          </cell>
          <cell r="F1007" t="str">
            <v>NO TIENE</v>
          </cell>
          <cell r="G1007" t="str">
            <v>NO</v>
          </cell>
        </row>
        <row r="1008">
          <cell r="B1008" t="str">
            <v>2215-0161</v>
          </cell>
          <cell r="C1008" t="str">
            <v>NO TIENE</v>
          </cell>
          <cell r="D1008" t="str">
            <v>NO TIENE</v>
          </cell>
          <cell r="E1008" t="str">
            <v>NO TIENE</v>
          </cell>
          <cell r="F1008" t="str">
            <v>NO TIENE</v>
          </cell>
          <cell r="G1008" t="str">
            <v>NO</v>
          </cell>
        </row>
        <row r="1009">
          <cell r="B1009" t="str">
            <v>0738-1085</v>
          </cell>
          <cell r="C1009">
            <v>1.996</v>
          </cell>
          <cell r="D1009" t="str">
            <v>Q2</v>
          </cell>
          <cell r="E1009" t="str">
            <v>SURGERY -- SCIE</v>
          </cell>
          <cell r="F1009" t="str">
            <v>96/210</v>
          </cell>
          <cell r="G1009" t="str">
            <v>NO</v>
          </cell>
        </row>
        <row r="1010">
          <cell r="B1010" t="str">
            <v>1868-8527</v>
          </cell>
          <cell r="C1010">
            <v>3.581</v>
          </cell>
          <cell r="D1010" t="str">
            <v>Q1</v>
          </cell>
          <cell r="E1010" t="str">
            <v>PSYCHIATRY -- SSCI</v>
          </cell>
          <cell r="F1010" t="str">
            <v>31/141</v>
          </cell>
          <cell r="G1010" t="str">
            <v>NO</v>
          </cell>
        </row>
        <row r="1011">
          <cell r="B1011" t="str">
            <v>0375-9393</v>
          </cell>
          <cell r="C1011">
            <v>2.4980000000000002</v>
          </cell>
          <cell r="D1011" t="str">
            <v>Q3</v>
          </cell>
          <cell r="E1011" t="str">
            <v>CRITICAL CARE MEDICINE -- SCIE</v>
          </cell>
          <cell r="F1011" t="str">
            <v>21/36</v>
          </cell>
          <cell r="G1011" t="str">
            <v>NO</v>
          </cell>
        </row>
        <row r="1012">
          <cell r="B1012" t="str">
            <v>0026-4725</v>
          </cell>
          <cell r="C1012">
            <v>0.71299999999999997</v>
          </cell>
          <cell r="D1012" t="str">
            <v>Q4</v>
          </cell>
          <cell r="E1012" t="str">
            <v>CARDIAC &amp; CARDIOVASCULAR SYSTEMS -- SCIE</v>
          </cell>
          <cell r="F1012" t="str">
            <v>135 DE138</v>
          </cell>
          <cell r="G1012" t="str">
            <v>NO</v>
          </cell>
        </row>
        <row r="1013">
          <cell r="B1013" t="str">
            <v>0026-4806</v>
          </cell>
          <cell r="C1013">
            <v>3.0310000000000001</v>
          </cell>
          <cell r="D1013" t="str">
            <v>Q1</v>
          </cell>
          <cell r="E1013" t="str">
            <v>MEDICINE, GENERAL &amp; INTERNAL -- SCIE</v>
          </cell>
          <cell r="F1013" t="str">
            <v>41/165</v>
          </cell>
          <cell r="G1013" t="str">
            <v>NO</v>
          </cell>
        </row>
        <row r="1014">
          <cell r="B1014" t="str">
            <v>0393-2249</v>
          </cell>
          <cell r="C1014">
            <v>3.548</v>
          </cell>
          <cell r="D1014" t="str">
            <v>Q1</v>
          </cell>
          <cell r="E1014" t="str">
            <v>UROLOGY &amp; NEPHROLOGY -- SCIE</v>
          </cell>
          <cell r="F1014" t="str">
            <v>15/85</v>
          </cell>
          <cell r="G1014" t="str">
            <v>NO</v>
          </cell>
        </row>
        <row r="1015">
          <cell r="B1015" t="str">
            <v>1567-7249</v>
          </cell>
          <cell r="C1015">
            <v>3.992</v>
          </cell>
          <cell r="D1015" t="str">
            <v>Q2</v>
          </cell>
          <cell r="E1015" t="str">
            <v>GENETICS &amp; HEREDITY -- SCIE</v>
          </cell>
          <cell r="F1015" t="str">
            <v>51/178</v>
          </cell>
          <cell r="G1015" t="str">
            <v>NO</v>
          </cell>
        </row>
        <row r="1016">
          <cell r="B1016" t="str">
            <v>0893-3952</v>
          </cell>
          <cell r="C1016">
            <v>5.9880000000000004</v>
          </cell>
          <cell r="D1016" t="str">
            <v>Q1</v>
          </cell>
          <cell r="E1016" t="str">
            <v>PATHOLOGY -- SCIE</v>
          </cell>
          <cell r="F1016" t="str">
            <v>6 DE 78</v>
          </cell>
          <cell r="G1016" t="str">
            <v>SI</v>
          </cell>
        </row>
        <row r="1017">
          <cell r="B1017" t="str">
            <v>1535-9476</v>
          </cell>
          <cell r="C1017">
            <v>4.87</v>
          </cell>
          <cell r="D1017" t="str">
            <v>Q1</v>
          </cell>
          <cell r="E1017" t="str">
            <v>BIOCHEMICAL RESEARCH METHODS -- SCIE</v>
          </cell>
          <cell r="F1017" t="str">
            <v>8 DE 77</v>
          </cell>
          <cell r="G1017" t="str">
            <v>NO</v>
          </cell>
        </row>
        <row r="1018">
          <cell r="B1018" t="str">
            <v>1535-9484</v>
          </cell>
          <cell r="C1018">
            <v>4.87</v>
          </cell>
          <cell r="D1018" t="str">
            <v>Q1</v>
          </cell>
          <cell r="E1018" t="str">
            <v>BIOCHEMICAL RESEARCH METHODS -- SCIE</v>
          </cell>
          <cell r="F1018" t="str">
            <v>8 DE 77</v>
          </cell>
          <cell r="G1018" t="str">
            <v>NO</v>
          </cell>
        </row>
        <row r="1019">
          <cell r="B1019" t="str">
            <v>0270-7306</v>
          </cell>
          <cell r="C1019">
            <v>3.6110000000000002</v>
          </cell>
          <cell r="D1019" t="str">
            <v>Q2</v>
          </cell>
          <cell r="E1019" t="str">
            <v>BIOCHEMISTRY &amp; MOLECULAR BIOLOGY -- SCIE</v>
          </cell>
          <cell r="F1019" t="str">
            <v>119/297</v>
          </cell>
          <cell r="G1019" t="str">
            <v>NO</v>
          </cell>
        </row>
        <row r="1020">
          <cell r="B1020" t="str">
            <v>0303-7207</v>
          </cell>
          <cell r="C1020">
            <v>3.871</v>
          </cell>
          <cell r="D1020" t="str">
            <v>Q2</v>
          </cell>
          <cell r="E1020" t="str">
            <v>CELL BIOLOGY -- SCIE</v>
          </cell>
          <cell r="F1020" t="str">
            <v>88/195</v>
          </cell>
          <cell r="G1020" t="str">
            <v>NO</v>
          </cell>
        </row>
        <row r="1021">
          <cell r="B1021" t="str">
            <v>0301-4851</v>
          </cell>
          <cell r="C1021">
            <v>1.4019999999999999</v>
          </cell>
          <cell r="D1021" t="str">
            <v>Q4</v>
          </cell>
          <cell r="E1021" t="str">
            <v>BIOCHEMISTRY &amp; MOLECULAR BIOLOGY -- SCIE</v>
          </cell>
          <cell r="F1021" t="str">
            <v>264/297</v>
          </cell>
          <cell r="G1021" t="str">
            <v>NO</v>
          </cell>
        </row>
        <row r="1022">
          <cell r="B1022" t="str">
            <v>2324-9269</v>
          </cell>
          <cell r="C1022">
            <v>1.9950000000000001</v>
          </cell>
          <cell r="D1022" t="str">
            <v>Q3</v>
          </cell>
          <cell r="E1022" t="str">
            <v>GENETICS &amp; HEREDITY -- SCIE</v>
          </cell>
          <cell r="F1022" t="str">
            <v>123/177</v>
          </cell>
          <cell r="G1022" t="str">
            <v>NO</v>
          </cell>
        </row>
        <row r="1023">
          <cell r="B1023" t="str">
            <v>1096-7192</v>
          </cell>
          <cell r="C1023">
            <v>4.17</v>
          </cell>
          <cell r="D1023" t="str">
            <v>Q1</v>
          </cell>
          <cell r="E1023" t="str">
            <v>ENDOCRINOLOGY &amp; METABOLISM -- SCIE</v>
          </cell>
          <cell r="F1023" t="str">
            <v>35/143</v>
          </cell>
          <cell r="G1023" t="str">
            <v>NO</v>
          </cell>
        </row>
        <row r="1024">
          <cell r="B1024" t="str">
            <v>0161-5890</v>
          </cell>
          <cell r="C1024">
            <v>3.641</v>
          </cell>
          <cell r="D1024" t="str">
            <v>Q2</v>
          </cell>
          <cell r="E1024" t="str">
            <v>BIOCHEMISTRY &amp; MOLECULAR BIOLOGY -- SCIE</v>
          </cell>
          <cell r="F1024" t="str">
            <v>118/297</v>
          </cell>
          <cell r="G1024" t="str">
            <v>NO</v>
          </cell>
        </row>
        <row r="1025">
          <cell r="B1025" t="str">
            <v>1613-4125</v>
          </cell>
          <cell r="C1025">
            <v>5.3090000000000002</v>
          </cell>
          <cell r="D1025" t="str">
            <v>Q1</v>
          </cell>
          <cell r="E1025" t="str">
            <v>FOOD SCIENCE &amp; TECHNOLOGY -- SCIE</v>
          </cell>
          <cell r="F1025" t="str">
            <v>8/139</v>
          </cell>
          <cell r="G1025" t="str">
            <v>SI</v>
          </cell>
        </row>
        <row r="1026">
          <cell r="B1026" t="str">
            <v>1574-7891</v>
          </cell>
          <cell r="C1026">
            <v>6.5739999999999998</v>
          </cell>
          <cell r="D1026" t="str">
            <v>Q1</v>
          </cell>
          <cell r="E1026" t="str">
            <v>ONCOLOGY -- SCIE</v>
          </cell>
          <cell r="F1026" t="str">
            <v>35/244</v>
          </cell>
          <cell r="G1026" t="str">
            <v>NO</v>
          </cell>
        </row>
        <row r="1027">
          <cell r="B1027" t="str">
            <v>0026-895X</v>
          </cell>
          <cell r="C1027">
            <v>3.6640000000000001</v>
          </cell>
          <cell r="D1027" t="str">
            <v>Q2</v>
          </cell>
          <cell r="E1027" t="str">
            <v>PHARMACOLOGY &amp; PHARMACY -- SCIE</v>
          </cell>
          <cell r="F1027" t="str">
            <v>75/271</v>
          </cell>
          <cell r="G1027" t="str">
            <v>NO</v>
          </cell>
        </row>
        <row r="1028">
          <cell r="B1028" t="str">
            <v>1661-8769</v>
          </cell>
          <cell r="C1028">
            <v>1.198</v>
          </cell>
          <cell r="D1028" t="str">
            <v>Q4</v>
          </cell>
          <cell r="E1028" t="str">
            <v>GENETICS &amp; HEREDITY</v>
          </cell>
          <cell r="F1028" t="str">
            <v>152/178</v>
          </cell>
          <cell r="G1028" t="str">
            <v>NO</v>
          </cell>
        </row>
        <row r="1029">
          <cell r="B1029" t="str">
            <v>1420-3049</v>
          </cell>
          <cell r="C1029">
            <v>3.2669999999999999</v>
          </cell>
          <cell r="D1029" t="str">
            <v>Q2</v>
          </cell>
          <cell r="E1029" t="str">
            <v>CHEMISTRY, MULTIDISCIPLINARY -- SCIE</v>
          </cell>
          <cell r="F1029" t="str">
            <v>70/177</v>
          </cell>
          <cell r="G1029" t="str">
            <v>NO</v>
          </cell>
        </row>
        <row r="1030">
          <cell r="B1030" t="str">
            <v>2330-1619</v>
          </cell>
          <cell r="C1030" t="str">
            <v>NO TIENE</v>
          </cell>
          <cell r="D1030" t="str">
            <v>NO TIENE</v>
          </cell>
          <cell r="E1030" t="str">
            <v>NO TIENE</v>
          </cell>
          <cell r="F1030" t="str">
            <v>NO TIENE</v>
          </cell>
          <cell r="G1030" t="str">
            <v>NO</v>
          </cell>
        </row>
        <row r="1031">
          <cell r="B1031" t="str">
            <v>2379-5042</v>
          </cell>
          <cell r="C1031">
            <v>4.282</v>
          </cell>
          <cell r="D1031" t="str">
            <v>Q1</v>
          </cell>
          <cell r="E1031" t="str">
            <v>MICROBIOLOGY -- SCIE</v>
          </cell>
          <cell r="F1031" t="str">
            <v>33/135</v>
          </cell>
          <cell r="G1031" t="str">
            <v>NO</v>
          </cell>
        </row>
        <row r="1032">
          <cell r="B1032" t="str">
            <v>2211-0348</v>
          </cell>
          <cell r="C1032">
            <v>2.8889999999999998</v>
          </cell>
          <cell r="D1032" t="str">
            <v>Q2</v>
          </cell>
          <cell r="E1032" t="str">
            <v>CLINICAL NEUROLOGY -- SCIE</v>
          </cell>
          <cell r="F1032" t="str">
            <v>92/204</v>
          </cell>
          <cell r="G1032" t="str">
            <v>NO</v>
          </cell>
        </row>
        <row r="1033">
          <cell r="B1033" t="str">
            <v>0933-7407</v>
          </cell>
          <cell r="C1033">
            <v>3.5750000000000002</v>
          </cell>
          <cell r="D1033" t="str">
            <v>Q1</v>
          </cell>
          <cell r="E1033" t="str">
            <v>DERMATOLOGY -- SCIE</v>
          </cell>
          <cell r="F1033" t="str">
            <v>14/68</v>
          </cell>
          <cell r="G1033" t="str">
            <v>NO</v>
          </cell>
        </row>
        <row r="1034">
          <cell r="B1034" t="str">
            <v>0178-7888</v>
          </cell>
          <cell r="C1034">
            <v>3.1640000000000001</v>
          </cell>
          <cell r="D1034" t="str">
            <v>Q2</v>
          </cell>
          <cell r="E1034" t="str">
            <v>TOXICOLOGY -- SCIE</v>
          </cell>
          <cell r="F1034" t="str">
            <v>35/92</v>
          </cell>
          <cell r="G1034" t="str">
            <v>NO</v>
          </cell>
        </row>
        <row r="1035">
          <cell r="B1035" t="str">
            <v>1743-5889</v>
          </cell>
          <cell r="C1035">
            <v>4.3</v>
          </cell>
          <cell r="D1035" t="str">
            <v>Q1</v>
          </cell>
          <cell r="E1035" t="str">
            <v>BIOTECHNOLOGY &amp; APPLIED MICROBIOLOGY -- SCIE</v>
          </cell>
          <cell r="F1035" t="str">
            <v>30/156</v>
          </cell>
          <cell r="G1035" t="str">
            <v>NO</v>
          </cell>
        </row>
        <row r="1036">
          <cell r="B1036" t="str">
            <v>0028-0836</v>
          </cell>
          <cell r="C1036">
            <v>42.777999999999999</v>
          </cell>
          <cell r="D1036" t="str">
            <v>Q1</v>
          </cell>
          <cell r="E1036" t="str">
            <v>MULTIDISCIPLINARY SCIENCES -- SCIE</v>
          </cell>
          <cell r="F1036" t="str">
            <v>1 DE 71</v>
          </cell>
          <cell r="G1036" t="str">
            <v>SI</v>
          </cell>
        </row>
        <row r="1037">
          <cell r="B1037" t="str">
            <v>2041-1723</v>
          </cell>
          <cell r="C1037">
            <v>12.121</v>
          </cell>
          <cell r="D1037" t="str">
            <v>Q1</v>
          </cell>
          <cell r="E1037" t="str">
            <v>MULTIDISCIPLINARY SCIENCES -- SCIE</v>
          </cell>
          <cell r="F1037" t="str">
            <v>6 DE 71</v>
          </cell>
          <cell r="G1037" t="str">
            <v>SI</v>
          </cell>
        </row>
        <row r="1038">
          <cell r="B1038" t="str">
            <v>2397-334X</v>
          </cell>
          <cell r="C1038">
            <v>12.542999999999999</v>
          </cell>
          <cell r="D1038" t="str">
            <v>Q1</v>
          </cell>
          <cell r="E1038" t="str">
            <v>EVOLUTIONARY BIOLOGY -- SCIE</v>
          </cell>
          <cell r="F1038" t="str">
            <v>3 DE 51</v>
          </cell>
          <cell r="G1038" t="str">
            <v>SI</v>
          </cell>
        </row>
        <row r="1039">
          <cell r="B1039" t="str">
            <v>1061-4036</v>
          </cell>
          <cell r="C1039">
            <v>27.603000000000002</v>
          </cell>
          <cell r="D1039" t="str">
            <v>Q1</v>
          </cell>
          <cell r="E1039" t="str">
            <v>GENETICS &amp; HEREDITY -- SCIE</v>
          </cell>
          <cell r="F1039" t="str">
            <v>2/177</v>
          </cell>
          <cell r="G1039" t="str">
            <v>SI</v>
          </cell>
        </row>
        <row r="1040">
          <cell r="B1040" t="str">
            <v>1529-2908</v>
          </cell>
          <cell r="C1040">
            <v>20.478999999999999</v>
          </cell>
          <cell r="D1040" t="str">
            <v>Q1</v>
          </cell>
          <cell r="E1040" t="str">
            <v>IMMUNOLOGY -- SCIE</v>
          </cell>
          <cell r="F1040" t="str">
            <v>3/158</v>
          </cell>
          <cell r="G1040" t="str">
            <v>SI</v>
          </cell>
        </row>
        <row r="1041">
          <cell r="B1041" t="str">
            <v>1078-8956</v>
          </cell>
          <cell r="C1041">
            <v>36.130000000000003</v>
          </cell>
          <cell r="D1041" t="str">
            <v>Q1</v>
          </cell>
          <cell r="E1041" t="str">
            <v>CELL BIOLOGY -- SCIE</v>
          </cell>
          <cell r="F1041" t="str">
            <v>3/195</v>
          </cell>
          <cell r="G1041" t="str">
            <v>SI</v>
          </cell>
        </row>
        <row r="1042">
          <cell r="B1042" t="str">
            <v>1754-2189</v>
          </cell>
          <cell r="C1042">
            <v>10.419</v>
          </cell>
          <cell r="D1042" t="str">
            <v>Q1</v>
          </cell>
          <cell r="E1042" t="str">
            <v>BIOCHEMICAL RESEARCH METHODS -- SCIE</v>
          </cell>
          <cell r="F1042" t="str">
            <v>2 DE 77</v>
          </cell>
          <cell r="G1042" t="str">
            <v>SI</v>
          </cell>
        </row>
        <row r="1043">
          <cell r="B1043" t="str">
            <v>1759-5002</v>
          </cell>
          <cell r="C1043">
            <v>20.260000000000002</v>
          </cell>
          <cell r="D1043" t="str">
            <v>Q1</v>
          </cell>
          <cell r="E1043" t="str">
            <v>CARDIAC &amp; CARDIOVASCULAR SYSTEMS -- SCIE</v>
          </cell>
          <cell r="F1043" t="str">
            <v>4 DE138</v>
          </cell>
          <cell r="G1043" t="str">
            <v>SI</v>
          </cell>
        </row>
        <row r="1044">
          <cell r="B1044" t="str">
            <v>1474-1776</v>
          </cell>
          <cell r="C1044">
            <v>64.796999999999997</v>
          </cell>
          <cell r="D1044" t="str">
            <v>Q1</v>
          </cell>
          <cell r="E1044" t="str">
            <v>PHARMACOLOGY &amp; PHARMACY -- SCIE</v>
          </cell>
          <cell r="F1044" t="str">
            <v>1/270</v>
          </cell>
          <cell r="G1044" t="str">
            <v>SI</v>
          </cell>
        </row>
        <row r="1045">
          <cell r="B1045" t="str">
            <v>1759-5029</v>
          </cell>
          <cell r="C1045">
            <v>28.8</v>
          </cell>
          <cell r="D1045" t="str">
            <v>Q1</v>
          </cell>
          <cell r="E1045" t="str">
            <v>ENDOCRINOLOGY &amp; METABOLISM -- SCIE</v>
          </cell>
          <cell r="F1045" t="str">
            <v>1/143</v>
          </cell>
          <cell r="G1045" t="str">
            <v>SI</v>
          </cell>
        </row>
        <row r="1046">
          <cell r="B1046" t="str">
            <v>1740-1526</v>
          </cell>
          <cell r="C1046">
            <v>34.209000000000003</v>
          </cell>
          <cell r="D1046" t="str">
            <v>Q1</v>
          </cell>
          <cell r="E1046" t="str">
            <v>MICROBIOLOGY -- SCIE</v>
          </cell>
          <cell r="F1046" t="str">
            <v>1 DE 135</v>
          </cell>
          <cell r="G1046" t="str">
            <v>SI</v>
          </cell>
        </row>
        <row r="1047">
          <cell r="B1047" t="str">
            <v>1471-0072</v>
          </cell>
          <cell r="C1047">
            <v>55.47</v>
          </cell>
          <cell r="D1047" t="str">
            <v>Q1</v>
          </cell>
          <cell r="E1047" t="str">
            <v>CELL BIOLOGY -- SCIE</v>
          </cell>
          <cell r="F1047" t="str">
            <v>1/195</v>
          </cell>
          <cell r="G1047" t="str">
            <v>SI</v>
          </cell>
        </row>
        <row r="1048">
          <cell r="B1048" t="str">
            <v>1759-4790</v>
          </cell>
          <cell r="C1048">
            <v>16.625</v>
          </cell>
          <cell r="D1048" t="str">
            <v>Q1</v>
          </cell>
          <cell r="E1048" t="str">
            <v>RHEUMATOLOGY -- SCIE</v>
          </cell>
          <cell r="F1048" t="str">
            <v>1 DE 32</v>
          </cell>
          <cell r="G1048" t="str">
            <v>NO</v>
          </cell>
        </row>
        <row r="1049">
          <cell r="B1049" t="str">
            <v>0211-6995</v>
          </cell>
          <cell r="C1049">
            <v>1.544</v>
          </cell>
          <cell r="D1049" t="str">
            <v>Q4</v>
          </cell>
          <cell r="E1049" t="str">
            <v>UROLOGY &amp; NEPHROLOGY -- SCIE</v>
          </cell>
          <cell r="F1049" t="str">
            <v>65/85</v>
          </cell>
          <cell r="G1049" t="str">
            <v>NO</v>
          </cell>
        </row>
        <row r="1050">
          <cell r="B1050" t="str">
            <v>1661-7800</v>
          </cell>
          <cell r="C1050">
            <v>2.742</v>
          </cell>
          <cell r="D1050" t="str">
            <v>Q1</v>
          </cell>
          <cell r="E1050" t="str">
            <v>PEDIATRICS -- SCIE</v>
          </cell>
          <cell r="F1050" t="str">
            <v>25/128</v>
          </cell>
          <cell r="G1050" t="str">
            <v>NO</v>
          </cell>
        </row>
        <row r="1051">
          <cell r="B1051" t="str">
            <v>1476-5586</v>
          </cell>
          <cell r="C1051">
            <v>5.6959999999999997</v>
          </cell>
          <cell r="D1051" t="str">
            <v>Q1</v>
          </cell>
          <cell r="E1051" t="str">
            <v>ONCOLOGY -- SCIE</v>
          </cell>
          <cell r="F1051" t="str">
            <v>48/244</v>
          </cell>
          <cell r="G1051" t="str">
            <v>NO</v>
          </cell>
        </row>
        <row r="1052">
          <cell r="B1052" t="str">
            <v>0931-0509</v>
          </cell>
          <cell r="C1052">
            <v>4.5309999999999997</v>
          </cell>
          <cell r="D1052" t="str">
            <v>Q1</v>
          </cell>
          <cell r="E1052" t="str">
            <v>TRANSPLANTATION -- SCIE</v>
          </cell>
          <cell r="F1052" t="str">
            <v>5 DE 24</v>
          </cell>
          <cell r="G1052" t="str">
            <v>NO</v>
          </cell>
        </row>
        <row r="1053">
          <cell r="B1053" t="str">
            <v>0931-0509</v>
          </cell>
          <cell r="C1053">
            <v>4.5309999999999997</v>
          </cell>
          <cell r="D1053" t="str">
            <v>Q1</v>
          </cell>
          <cell r="E1053" t="str">
            <v>TRANSPLANTATION -- SCIE</v>
          </cell>
          <cell r="F1053" t="str">
            <v>12 DE 85</v>
          </cell>
          <cell r="G1053" t="str">
            <v>NO</v>
          </cell>
        </row>
        <row r="1054">
          <cell r="B1054" t="str">
            <v>1660-8151</v>
          </cell>
          <cell r="C1054">
            <v>2.089</v>
          </cell>
          <cell r="D1054" t="str">
            <v>Q2</v>
          </cell>
          <cell r="E1054" t="str">
            <v>UROLOGY &amp; NEPHROLOGY -- SCIE</v>
          </cell>
          <cell r="F1054" t="str">
            <v>42/85</v>
          </cell>
          <cell r="G1054" t="str">
            <v>NO</v>
          </cell>
        </row>
        <row r="1055">
          <cell r="B1055" t="str">
            <v>1568-5888</v>
          </cell>
          <cell r="C1055">
            <v>1.9330000000000001</v>
          </cell>
          <cell r="D1055" t="str">
            <v>Q3</v>
          </cell>
          <cell r="E1055" t="str">
            <v>CARDIAC &amp; CARDIOVASCULAR SYSTEMS -- SCIE</v>
          </cell>
          <cell r="F1055" t="str">
            <v>88/138</v>
          </cell>
          <cell r="G1055" t="str">
            <v>NO</v>
          </cell>
        </row>
        <row r="1056">
          <cell r="B1056" t="str">
            <v>1568-5888</v>
          </cell>
          <cell r="C1056">
            <v>1.9330000000000001</v>
          </cell>
          <cell r="D1056" t="str">
            <v>Q3</v>
          </cell>
          <cell r="E1056" t="str">
            <v>CARDIAC &amp; CARDIOVASCULAR SYSTEMS -- SCIE</v>
          </cell>
          <cell r="F1056" t="str">
            <v>88 DE138</v>
          </cell>
          <cell r="G1056" t="str">
            <v>NO</v>
          </cell>
        </row>
        <row r="1057">
          <cell r="B1057" t="str">
            <v>0197-4580</v>
          </cell>
          <cell r="C1057">
            <v>4.3470000000000004</v>
          </cell>
          <cell r="D1057" t="str">
            <v>Q1</v>
          </cell>
          <cell r="E1057" t="str">
            <v>GERIATRICS &amp; GERONTOLOGY -- SCIE</v>
          </cell>
          <cell r="F1057" t="str">
            <v>10 DE 51</v>
          </cell>
          <cell r="G1057" t="str">
            <v>NO</v>
          </cell>
        </row>
        <row r="1058">
          <cell r="B1058" t="str">
            <v>0197-0186</v>
          </cell>
          <cell r="C1058">
            <v>3.8809999999999998</v>
          </cell>
          <cell r="D1058" t="str">
            <v>Q2</v>
          </cell>
          <cell r="E1058" t="str">
            <v>NEUROSCIENCES -- SCIE</v>
          </cell>
          <cell r="F1058" t="str">
            <v>93/271</v>
          </cell>
          <cell r="G1058" t="str">
            <v>NO</v>
          </cell>
        </row>
        <row r="1059">
          <cell r="B1059" t="str">
            <v>1130-1473</v>
          </cell>
          <cell r="C1059">
            <v>0.59699999999999998</v>
          </cell>
          <cell r="D1059" t="str">
            <v>Q4</v>
          </cell>
          <cell r="E1059" t="str">
            <v>SURGERY -- SCIE</v>
          </cell>
          <cell r="F1059" t="str">
            <v>198/210</v>
          </cell>
          <cell r="G1059" t="str">
            <v>NO</v>
          </cell>
        </row>
        <row r="1060">
          <cell r="B1060" t="str">
            <v>2340-6305</v>
          </cell>
          <cell r="C1060">
            <v>0.59699999999999998</v>
          </cell>
          <cell r="D1060" t="str">
            <v>Q4</v>
          </cell>
          <cell r="E1060" t="str">
            <v>SURGERY -- SCIE</v>
          </cell>
          <cell r="F1060" t="str">
            <v>198/210</v>
          </cell>
          <cell r="G1060" t="str">
            <v>NO</v>
          </cell>
        </row>
        <row r="1061">
          <cell r="B1061" t="str">
            <v>1660-2854</v>
          </cell>
          <cell r="C1061">
            <v>2.4180000000000001</v>
          </cell>
          <cell r="D1061" t="str">
            <v>Q3</v>
          </cell>
          <cell r="E1061" t="str">
            <v>CLINICAL NEUROLOGY -- SCIE</v>
          </cell>
          <cell r="F1061" t="str">
            <v>114/204</v>
          </cell>
          <cell r="G1061" t="str">
            <v>NO</v>
          </cell>
        </row>
        <row r="1062">
          <cell r="B1062" t="str">
            <v>0251-5350</v>
          </cell>
          <cell r="C1062">
            <v>2.1859999999999999</v>
          </cell>
          <cell r="D1062" t="str">
            <v>Q2</v>
          </cell>
          <cell r="E1062" t="str">
            <v>PUBLIC, ENVIRONMENTAL &amp; OCCUPATIONAL HEALTH -- SCIE</v>
          </cell>
          <cell r="F1062" t="str">
            <v>88/193</v>
          </cell>
          <cell r="G1062" t="str">
            <v>NO</v>
          </cell>
        </row>
        <row r="1063">
          <cell r="B1063" t="str">
            <v>0213-4853</v>
          </cell>
          <cell r="C1063">
            <v>2.2829999999999999</v>
          </cell>
          <cell r="D1063" t="str">
            <v>Q3</v>
          </cell>
          <cell r="E1063" t="str">
            <v>CLINICAL NEUROLOGY -- SCIE</v>
          </cell>
          <cell r="F1063" t="str">
            <v>124/204</v>
          </cell>
          <cell r="G1063" t="str">
            <v>NO</v>
          </cell>
        </row>
        <row r="1064">
          <cell r="B1064" t="str">
            <v>1578-1968</v>
          </cell>
          <cell r="C1064">
            <v>2.2829999999999999</v>
          </cell>
          <cell r="D1064" t="str">
            <v>Q3</v>
          </cell>
          <cell r="E1064" t="str">
            <v>CLINICAL NEUROLOGY -- SCIE</v>
          </cell>
          <cell r="F1064" t="str">
            <v>124/204</v>
          </cell>
          <cell r="G1064" t="str">
            <v>NO</v>
          </cell>
        </row>
        <row r="1065">
          <cell r="B1065" t="str">
            <v>0028-3878</v>
          </cell>
          <cell r="C1065">
            <v>8.77</v>
          </cell>
          <cell r="D1065" t="str">
            <v>Q1</v>
          </cell>
          <cell r="E1065" t="str">
            <v>CLINICAL NEUROLOGY -- SCIE</v>
          </cell>
          <cell r="F1065" t="str">
            <v>10/204</v>
          </cell>
          <cell r="G1065" t="str">
            <v>SI</v>
          </cell>
        </row>
        <row r="1066">
          <cell r="B1066" t="str">
            <v>2332-7812</v>
          </cell>
          <cell r="C1066">
            <v>7.7240000000000002</v>
          </cell>
          <cell r="D1066" t="str">
            <v>Q1</v>
          </cell>
          <cell r="E1066" t="str">
            <v>CLINICAL NEUROLOGY -- SCIE</v>
          </cell>
          <cell r="F1066" t="str">
            <v>13/204</v>
          </cell>
          <cell r="G1066" t="str">
            <v>SI</v>
          </cell>
        </row>
        <row r="1067">
          <cell r="B1067" t="str">
            <v>1094-7159</v>
          </cell>
          <cell r="C1067">
            <v>4.0289999999999999</v>
          </cell>
          <cell r="D1067" t="str">
            <v>Q1</v>
          </cell>
          <cell r="E1067" t="str">
            <v>CLINICAL NEUROLOGY -- SCIE</v>
          </cell>
          <cell r="F1067" t="str">
            <v>45/204</v>
          </cell>
          <cell r="G1067" t="str">
            <v>NO</v>
          </cell>
        </row>
        <row r="1068">
          <cell r="B1068" t="str">
            <v>0960-8966</v>
          </cell>
          <cell r="C1068">
            <v>3.1150000000000002</v>
          </cell>
          <cell r="D1068" t="str">
            <v>Q2</v>
          </cell>
          <cell r="E1068" t="str">
            <v>CLINICAL NEUROLOGY -- SCIE</v>
          </cell>
          <cell r="F1068" t="str">
            <v>76/204</v>
          </cell>
          <cell r="G1068" t="str">
            <v>NO</v>
          </cell>
        </row>
        <row r="1069">
          <cell r="B1069" t="str">
            <v>2632-2498</v>
          </cell>
          <cell r="C1069" t="str">
            <v>NO TIENE</v>
          </cell>
          <cell r="D1069" t="str">
            <v>NO TIENE</v>
          </cell>
          <cell r="E1069" t="str">
            <v>NO TIENE</v>
          </cell>
          <cell r="F1069" t="str">
            <v>NO TIENE</v>
          </cell>
          <cell r="G1069" t="str">
            <v>NO</v>
          </cell>
        </row>
        <row r="1070">
          <cell r="B1070" t="str">
            <v>0028-3908</v>
          </cell>
          <cell r="C1070">
            <v>4.431</v>
          </cell>
          <cell r="D1070" t="str">
            <v>Q1</v>
          </cell>
          <cell r="E1070" t="str">
            <v>PHARMACOLOGY &amp; PHARMACY -- SCIE</v>
          </cell>
          <cell r="F1070" t="str">
            <v>43/270</v>
          </cell>
          <cell r="G1070" t="str">
            <v>NO</v>
          </cell>
        </row>
        <row r="1071">
          <cell r="B1071" t="str">
            <v>0733-2467</v>
          </cell>
          <cell r="C1071">
            <v>2.0369999999999999</v>
          </cell>
          <cell r="D1071" t="str">
            <v>Q3</v>
          </cell>
          <cell r="E1071" t="str">
            <v>UROLOGY &amp; NEPHROLOGY -- SCIE</v>
          </cell>
          <cell r="F1071" t="str">
            <v>45/85</v>
          </cell>
          <cell r="G1071" t="str">
            <v>NO</v>
          </cell>
        </row>
        <row r="1072">
          <cell r="B1072" t="str">
            <v>0028-4793</v>
          </cell>
          <cell r="C1072">
            <v>74.698999999999998</v>
          </cell>
          <cell r="D1072" t="str">
            <v>Q1</v>
          </cell>
          <cell r="E1072" t="str">
            <v>MEDICINE, GENERAL &amp; INTERNAL -- SCIE</v>
          </cell>
          <cell r="F1072" t="str">
            <v>1 DE 165</v>
          </cell>
          <cell r="G1072" t="str">
            <v>SI</v>
          </cell>
        </row>
        <row r="1073">
          <cell r="B1073" t="str">
            <v>2148-4902</v>
          </cell>
          <cell r="C1073" t="str">
            <v>NO TIENE</v>
          </cell>
          <cell r="D1073" t="str">
            <v>NO TIENE</v>
          </cell>
          <cell r="E1073" t="str">
            <v>NO TIENE</v>
          </cell>
          <cell r="F1073" t="str">
            <v>NO TIENE</v>
          </cell>
          <cell r="G1073" t="str">
            <v>NO</v>
          </cell>
        </row>
        <row r="1074">
          <cell r="B1074" t="str">
            <v>0305-1048</v>
          </cell>
          <cell r="C1074">
            <v>11.502000000000001</v>
          </cell>
          <cell r="D1074" t="str">
            <v>Q1</v>
          </cell>
          <cell r="E1074" t="str">
            <v>BIOCHEMISTRY &amp; MOLECULAR BIOLOGY -- SCIE</v>
          </cell>
          <cell r="F1074" t="str">
            <v>15/297</v>
          </cell>
          <cell r="G1074" t="str">
            <v>SI</v>
          </cell>
        </row>
        <row r="1075">
          <cell r="B1075" t="str">
            <v>1362-4962</v>
          </cell>
          <cell r="C1075">
            <v>11.502000000000001</v>
          </cell>
          <cell r="D1075" t="str">
            <v>Q1</v>
          </cell>
          <cell r="E1075" t="str">
            <v>BIOCHEMISTRY &amp; MOLECULAR BIOLOGY -- SCIE</v>
          </cell>
          <cell r="F1075" t="str">
            <v>15/297</v>
          </cell>
          <cell r="G1075" t="str">
            <v>SI</v>
          </cell>
        </row>
        <row r="1076">
          <cell r="B1076" t="str">
            <v>1525-7770</v>
          </cell>
          <cell r="C1076">
            <v>1.556</v>
          </cell>
          <cell r="D1076" t="str">
            <v>Q4</v>
          </cell>
          <cell r="E1076" t="str">
            <v>BIOCHEMISTRY &amp; MOLECULAR BIOLOGY -- SCIE</v>
          </cell>
          <cell r="F1076" t="str">
            <v>255/297</v>
          </cell>
          <cell r="G1076" t="str">
            <v>NO</v>
          </cell>
        </row>
        <row r="1077">
          <cell r="B1077" t="str">
            <v>1949-1034</v>
          </cell>
          <cell r="C1077">
            <v>2.7919999999999998</v>
          </cell>
          <cell r="D1077" t="str">
            <v>Q3</v>
          </cell>
          <cell r="E1077" t="str">
            <v>CELL BIOLOGY -- SCIE</v>
          </cell>
          <cell r="F1077" t="str">
            <v>132/195</v>
          </cell>
          <cell r="G1077" t="str">
            <v>NO</v>
          </cell>
        </row>
        <row r="1078">
          <cell r="B1078" t="str">
            <v>0260-6917</v>
          </cell>
          <cell r="C1078">
            <v>2.4900000000000002</v>
          </cell>
          <cell r="D1078" t="str">
            <v>Q1</v>
          </cell>
          <cell r="E1078" t="str">
            <v>NURSING -- SCIE</v>
          </cell>
          <cell r="F1078" t="str">
            <v>7/123</v>
          </cell>
          <cell r="G1078" t="str">
            <v>SI</v>
          </cell>
        </row>
        <row r="1079">
          <cell r="B1079" t="str">
            <v>0969-7330</v>
          </cell>
          <cell r="C1079">
            <v>2.597</v>
          </cell>
          <cell r="D1079" t="str">
            <v>Q1</v>
          </cell>
          <cell r="E1079" t="str">
            <v>NURSING -- SCIE</v>
          </cell>
          <cell r="F1079" t="str">
            <v>5 DE 123</v>
          </cell>
          <cell r="G1079" t="str">
            <v>SI</v>
          </cell>
        </row>
        <row r="1080">
          <cell r="B1080" t="str">
            <v>0029-6562</v>
          </cell>
          <cell r="C1080">
            <v>1.881</v>
          </cell>
          <cell r="D1080" t="str">
            <v>Q1</v>
          </cell>
          <cell r="E1080" t="str">
            <v>NURSING -- SCIE</v>
          </cell>
          <cell r="F1080" t="str">
            <v>29/123</v>
          </cell>
          <cell r="G1080" t="str">
            <v>NO</v>
          </cell>
        </row>
        <row r="1081">
          <cell r="B1081" t="str">
            <v>0211-6057</v>
          </cell>
          <cell r="C1081" t="str">
            <v>NO TIENE</v>
          </cell>
          <cell r="D1081" t="str">
            <v>NO TIENE</v>
          </cell>
          <cell r="E1081" t="str">
            <v>NO TIENE</v>
          </cell>
          <cell r="F1081" t="str">
            <v>NO TIENE</v>
          </cell>
          <cell r="G1081" t="str">
            <v>NO</v>
          </cell>
        </row>
        <row r="1082">
          <cell r="B1082" t="str">
            <v>0212-1611</v>
          </cell>
          <cell r="C1082">
            <v>0.88800000000000001</v>
          </cell>
          <cell r="D1082" t="str">
            <v>Q4</v>
          </cell>
          <cell r="E1082" t="str">
            <v>NUTRITION &amp; DIETETICS -- SCIE</v>
          </cell>
          <cell r="F1082" t="str">
            <v>77/89</v>
          </cell>
          <cell r="G1082" t="str">
            <v>NO</v>
          </cell>
        </row>
        <row r="1083">
          <cell r="B1083" t="str">
            <v>2072-6643</v>
          </cell>
          <cell r="C1083">
            <v>4.5460000000000003</v>
          </cell>
          <cell r="D1083" t="str">
            <v>Q1</v>
          </cell>
          <cell r="E1083" t="str">
            <v>NUTRITION &amp; DIETETICS -- SCIE</v>
          </cell>
          <cell r="F1083" t="str">
            <v>17/89</v>
          </cell>
          <cell r="G1083" t="str">
            <v>NO</v>
          </cell>
        </row>
        <row r="1084">
          <cell r="B1084" t="str">
            <v>2072-6643</v>
          </cell>
          <cell r="C1084">
            <v>4.5460000000000003</v>
          </cell>
          <cell r="D1084" t="str">
            <v>Q1</v>
          </cell>
          <cell r="E1084" t="str">
            <v>NUTRITION &amp; DIETETICS -- SCIE</v>
          </cell>
          <cell r="F1084" t="str">
            <v>17/89</v>
          </cell>
          <cell r="G1084" t="str">
            <v>NO</v>
          </cell>
        </row>
        <row r="1085">
          <cell r="B1085" t="str">
            <v>0939-4753</v>
          </cell>
          <cell r="C1085">
            <v>3.7</v>
          </cell>
          <cell r="D1085" t="str">
            <v>Q2</v>
          </cell>
          <cell r="E1085" t="str">
            <v>CARDIAC &amp; CARDIOVASCULAR SYSTEMS -- SCIE</v>
          </cell>
          <cell r="F1085" t="str">
            <v>48 DE138</v>
          </cell>
          <cell r="G1085" t="str">
            <v>NO</v>
          </cell>
        </row>
        <row r="1086">
          <cell r="B1086" t="str">
            <v>1930-7381</v>
          </cell>
          <cell r="C1086">
            <v>3.742</v>
          </cell>
          <cell r="D1086" t="str">
            <v>Q2</v>
          </cell>
          <cell r="E1086" t="str">
            <v>NUTRITION &amp; DIETETICS -- SCIE</v>
          </cell>
          <cell r="F1086" t="str">
            <v>28/89</v>
          </cell>
          <cell r="G1086" t="str">
            <v>NO</v>
          </cell>
        </row>
        <row r="1087">
          <cell r="B1087" t="str">
            <v>2055-2238</v>
          </cell>
          <cell r="C1087" t="str">
            <v>NO TIENE</v>
          </cell>
          <cell r="D1087" t="str">
            <v>NO TIENE</v>
          </cell>
          <cell r="E1087" t="str">
            <v>NO TIENE</v>
          </cell>
          <cell r="F1087" t="str">
            <v>NO TIENE</v>
          </cell>
          <cell r="G1087" t="str">
            <v>NO</v>
          </cell>
        </row>
        <row r="1088">
          <cell r="B1088" t="str">
            <v>0960-8923</v>
          </cell>
          <cell r="C1088">
            <v>3.4119999999999999</v>
          </cell>
          <cell r="D1088" t="str">
            <v>Q1</v>
          </cell>
          <cell r="E1088" t="str">
            <v>SURGERY -- SCIE</v>
          </cell>
          <cell r="F1088" t="str">
            <v>36/210</v>
          </cell>
          <cell r="G1088" t="str">
            <v>NO</v>
          </cell>
        </row>
        <row r="1089">
          <cell r="B1089" t="str">
            <v>0927-3948</v>
          </cell>
          <cell r="C1089">
            <v>2.1120000000000001</v>
          </cell>
          <cell r="D1089" t="str">
            <v>Q2</v>
          </cell>
          <cell r="E1089" t="str">
            <v>OPHTHALMOLOGY -- SCIE</v>
          </cell>
          <cell r="F1089" t="str">
            <v>28/60</v>
          </cell>
          <cell r="G1089" t="str">
            <v>NO</v>
          </cell>
        </row>
        <row r="1090">
          <cell r="B1090" t="str">
            <v>1618-1247</v>
          </cell>
          <cell r="C1090">
            <v>1.84</v>
          </cell>
          <cell r="D1090" t="str">
            <v>Q2</v>
          </cell>
          <cell r="E1090" t="str">
            <v>DENTISTRY, ORAL SURGERY &amp; MEDICINE -- SCIE</v>
          </cell>
          <cell r="F1090" t="str">
            <v>41/91</v>
          </cell>
          <cell r="G1090" t="str">
            <v>NO</v>
          </cell>
        </row>
        <row r="1091">
          <cell r="B1091" t="str">
            <v>0950-9232</v>
          </cell>
          <cell r="C1091">
            <v>7.9710000000000001</v>
          </cell>
          <cell r="D1091" t="str">
            <v>Q1</v>
          </cell>
          <cell r="E1091" t="str">
            <v>GENETICS &amp; HEREDITY -- SCIE</v>
          </cell>
          <cell r="F1091" t="str">
            <v>14/177</v>
          </cell>
          <cell r="G1091" t="str">
            <v>SI</v>
          </cell>
        </row>
        <row r="1092">
          <cell r="B1092" t="str">
            <v>2162-402X</v>
          </cell>
          <cell r="C1092">
            <v>5.8689999999999998</v>
          </cell>
          <cell r="D1092" t="str">
            <v>Q1</v>
          </cell>
          <cell r="E1092" t="str">
            <v>ONCOLOGY -- SCIE</v>
          </cell>
          <cell r="F1092" t="str">
            <v>42/244</v>
          </cell>
          <cell r="G1092" t="str">
            <v>NO</v>
          </cell>
        </row>
        <row r="1093">
          <cell r="B1093" t="str">
            <v>2162-4011</v>
          </cell>
          <cell r="C1093">
            <v>5.8689999999999998</v>
          </cell>
          <cell r="D1093" t="str">
            <v>Q1</v>
          </cell>
          <cell r="E1093" t="str">
            <v>ONCOLOGY -- SCIE</v>
          </cell>
          <cell r="F1093" t="str">
            <v>42/244</v>
          </cell>
          <cell r="G1093" t="str">
            <v>NO</v>
          </cell>
        </row>
        <row r="1094">
          <cell r="B1094" t="str">
            <v>1083-7159</v>
          </cell>
          <cell r="C1094">
            <v>5.0250000000000004</v>
          </cell>
          <cell r="D1094" t="str">
            <v>Q1</v>
          </cell>
          <cell r="E1094" t="str">
            <v>ONCOLOGY -- SCIE</v>
          </cell>
          <cell r="F1094" t="str">
            <v>63/244</v>
          </cell>
          <cell r="G1094" t="str">
            <v>NO</v>
          </cell>
        </row>
        <row r="1095">
          <cell r="B1095" t="str">
            <v>1949-2553</v>
          </cell>
          <cell r="C1095">
            <v>5.1680000000000001</v>
          </cell>
          <cell r="D1095" t="str">
            <v>Q1</v>
          </cell>
          <cell r="E1095" t="str">
            <v>ONCOLOGY -- SCIE</v>
          </cell>
          <cell r="F1095" t="str">
            <v>44/217</v>
          </cell>
          <cell r="G1095" t="str">
            <v>NO</v>
          </cell>
        </row>
        <row r="1096">
          <cell r="B1096" t="str">
            <v>2328-8957</v>
          </cell>
          <cell r="C1096">
            <v>3.6560000000000001</v>
          </cell>
          <cell r="D1096" t="str">
            <v>Q2</v>
          </cell>
          <cell r="E1096" t="str">
            <v>IMMUNOLOGY -- SCIE</v>
          </cell>
          <cell r="F1096" t="str">
            <v>68/158</v>
          </cell>
          <cell r="G1096" t="str">
            <v>NO</v>
          </cell>
        </row>
        <row r="1097">
          <cell r="B1097" t="str">
            <v>2053-3624</v>
          </cell>
          <cell r="C1097" t="str">
            <v>NO TIENE</v>
          </cell>
          <cell r="D1097" t="str">
            <v>NO TIENE</v>
          </cell>
          <cell r="E1097" t="str">
            <v>NO TIENE</v>
          </cell>
          <cell r="F1097" t="str">
            <v>NO TIENE</v>
          </cell>
          <cell r="G1097" t="str">
            <v>NO</v>
          </cell>
        </row>
        <row r="1098">
          <cell r="B1098" t="str">
            <v>1368-8375</v>
          </cell>
          <cell r="C1098">
            <v>3.9790000000000001</v>
          </cell>
          <cell r="D1098" t="str">
            <v>Q1</v>
          </cell>
          <cell r="E1098" t="str">
            <v>DENTISTRY, ORAL SURGERY &amp; MEDICINE -- SCIE</v>
          </cell>
          <cell r="F1098" t="str">
            <v>5 DE 91</v>
          </cell>
          <cell r="G1098" t="str">
            <v>SI</v>
          </cell>
        </row>
        <row r="1099">
          <cell r="B1099" t="str">
            <v>1750-1172</v>
          </cell>
          <cell r="C1099">
            <v>3.5230000000000001</v>
          </cell>
          <cell r="D1099" t="str">
            <v>Q2</v>
          </cell>
          <cell r="E1099" t="str">
            <v>MEDICINE, RESEARCH &amp; EXPERIMENTAL -- SCIE</v>
          </cell>
          <cell r="F1099" t="str">
            <v>58/138</v>
          </cell>
          <cell r="G1099" t="str">
            <v>NO</v>
          </cell>
        </row>
        <row r="1100">
          <cell r="B1100" t="str">
            <v>0937-941X</v>
          </cell>
          <cell r="C1100">
            <v>3.8639999999999999</v>
          </cell>
          <cell r="D1100" t="str">
            <v>Q2</v>
          </cell>
          <cell r="E1100" t="str">
            <v>ENDOCRINOLOGY &amp; METABOLISM -- SCIE</v>
          </cell>
          <cell r="F1100" t="str">
            <v>44/143</v>
          </cell>
          <cell r="G1100" t="str">
            <v>NO</v>
          </cell>
        </row>
        <row r="1101">
          <cell r="B1101" t="str">
            <v>1097-6817</v>
          </cell>
          <cell r="C1101">
            <v>2.3410000000000002</v>
          </cell>
          <cell r="D1101" t="str">
            <v>Q2</v>
          </cell>
          <cell r="E1101" t="str">
            <v>OTORHINOLARYNGOLOGY -- SCIE</v>
          </cell>
          <cell r="F1101" t="str">
            <v>11 DE 42</v>
          </cell>
          <cell r="G1101" t="str">
            <v>NO</v>
          </cell>
        </row>
        <row r="1102">
          <cell r="B1102" t="str">
            <v>1531-7129</v>
          </cell>
          <cell r="C1102">
            <v>1.712</v>
          </cell>
          <cell r="D1102" t="str">
            <v>Q2</v>
          </cell>
          <cell r="E1102" t="str">
            <v>OTORHINOLARYNGOLOGY -- SCIE</v>
          </cell>
          <cell r="F1102" t="str">
            <v>21/42</v>
          </cell>
          <cell r="G1102" t="str">
            <v>NO</v>
          </cell>
        </row>
        <row r="1103">
          <cell r="B1103" t="str">
            <v>1942-0900</v>
          </cell>
          <cell r="C1103">
            <v>5.0759999999999996</v>
          </cell>
          <cell r="D1103" t="str">
            <v>Q2</v>
          </cell>
          <cell r="E1103" t="str">
            <v>CELL BIOLOGY -- SCIE</v>
          </cell>
          <cell r="F1103" t="str">
            <v>56/195</v>
          </cell>
          <cell r="G1103" t="str">
            <v>NO</v>
          </cell>
        </row>
        <row r="1104">
          <cell r="B1104" t="str">
            <v>0147-8389</v>
          </cell>
          <cell r="C1104">
            <v>1.3029999999999999</v>
          </cell>
          <cell r="D1104" t="str">
            <v>Q4</v>
          </cell>
          <cell r="E1104" t="str">
            <v>ENGINEERING, BIOMEDICAL -- SCIE</v>
          </cell>
          <cell r="F1104" t="str">
            <v>69/87</v>
          </cell>
          <cell r="G1104" t="str">
            <v>NO</v>
          </cell>
        </row>
        <row r="1105">
          <cell r="B1105" t="str">
            <v>0147-8389</v>
          </cell>
          <cell r="C1105">
            <v>1.3029999999999999</v>
          </cell>
          <cell r="D1105" t="str">
            <v>Q4</v>
          </cell>
          <cell r="E1105" t="str">
            <v>CARDIAC &amp; CARDIOVASCULAR SYSTEMS -- SCIE</v>
          </cell>
          <cell r="F1105" t="str">
            <v>117 DE138</v>
          </cell>
          <cell r="G1105" t="str">
            <v>NO</v>
          </cell>
        </row>
        <row r="1106">
          <cell r="B1106" t="str">
            <v>1526-0542</v>
          </cell>
          <cell r="C1106">
            <v>2.7160000000000002</v>
          </cell>
          <cell r="D1106" t="str">
            <v>Q1</v>
          </cell>
          <cell r="E1106" t="str">
            <v>PEDIATRICS -- SCIE</v>
          </cell>
          <cell r="F1106" t="str">
            <v>26/128</v>
          </cell>
          <cell r="G1106" t="str">
            <v>NO</v>
          </cell>
        </row>
        <row r="1107">
          <cell r="B1107" t="str">
            <v>1526-2375</v>
          </cell>
          <cell r="C1107">
            <v>2.5129999999999999</v>
          </cell>
          <cell r="D1107" t="str">
            <v>Q2</v>
          </cell>
          <cell r="E1107" t="str">
            <v>MEDICINE, GENERAL &amp; INTERNAL -- SCIE</v>
          </cell>
          <cell r="F1107" t="str">
            <v>51/165</v>
          </cell>
          <cell r="G1107" t="str">
            <v>NO</v>
          </cell>
        </row>
        <row r="1108">
          <cell r="B1108" t="str">
            <v>1533-3159</v>
          </cell>
          <cell r="C1108">
            <v>3.2509999999999999</v>
          </cell>
          <cell r="D1108" t="str">
            <v>Q2</v>
          </cell>
          <cell r="E1108" t="str">
            <v>CLINICAL NEUROLOGY -- SCIE</v>
          </cell>
          <cell r="F1108" t="str">
            <v>70/204</v>
          </cell>
          <cell r="G1108" t="str">
            <v>NO</v>
          </cell>
        </row>
        <row r="1109">
          <cell r="B1109" t="str">
            <v>1424-3903</v>
          </cell>
          <cell r="C1109">
            <v>3.629</v>
          </cell>
          <cell r="D1109" t="str">
            <v>Q2</v>
          </cell>
          <cell r="E1109" t="str">
            <v>GASTROENTEROLOGY &amp; HEPATOLOGY -- SCIE</v>
          </cell>
          <cell r="F1109" t="str">
            <v>36/88</v>
          </cell>
          <cell r="G1109" t="str">
            <v>NO</v>
          </cell>
        </row>
        <row r="1110">
          <cell r="B1110" t="str">
            <v>0932-0113</v>
          </cell>
          <cell r="C1110">
            <v>1.641</v>
          </cell>
          <cell r="D1110" t="str">
            <v>Q3</v>
          </cell>
          <cell r="E1110" t="str">
            <v>PARASITOLOGY -- SCIE</v>
          </cell>
          <cell r="F1110" t="str">
            <v>23/39</v>
          </cell>
          <cell r="G1110" t="str">
            <v>NO</v>
          </cell>
        </row>
        <row r="1111">
          <cell r="B1111" t="str">
            <v>1353-8020</v>
          </cell>
          <cell r="C1111">
            <v>3.9260000000000002</v>
          </cell>
          <cell r="D1111" t="str">
            <v>Q1</v>
          </cell>
          <cell r="E1111" t="str">
            <v>CLINICAL NEUROLOGY -- SCIE</v>
          </cell>
          <cell r="F1111" t="str">
            <v>49/204</v>
          </cell>
          <cell r="G1111" t="str">
            <v>NO</v>
          </cell>
        </row>
        <row r="1112">
          <cell r="B1112" t="str">
            <v>2076-0817</v>
          </cell>
          <cell r="C1112">
            <v>3.4049999999999998</v>
          </cell>
          <cell r="D1112" t="str">
            <v>Q2</v>
          </cell>
          <cell r="E1112" t="str">
            <v>MICROBIOLOGY -- SCIE</v>
          </cell>
          <cell r="F1112" t="str">
            <v>65/136</v>
          </cell>
          <cell r="G1112" t="str">
            <v>NO</v>
          </cell>
        </row>
        <row r="1113">
          <cell r="B1113" t="str">
            <v>2049-632X</v>
          </cell>
          <cell r="C1113">
            <v>2.1659999999999999</v>
          </cell>
          <cell r="D1113" t="str">
            <v>Q3</v>
          </cell>
          <cell r="E1113" t="str">
            <v>INFECTIOUS DISEASES -- SCIE</v>
          </cell>
          <cell r="F1113" t="str">
            <v>62/89</v>
          </cell>
          <cell r="G1113" t="str">
            <v>NO</v>
          </cell>
        </row>
        <row r="1114">
          <cell r="B1114" t="str">
            <v>1219-4956</v>
          </cell>
          <cell r="C1114">
            <v>2.8260000000000001</v>
          </cell>
          <cell r="D1114" t="str">
            <v>Q2</v>
          </cell>
          <cell r="E1114" t="str">
            <v>PATHOLOGY -- SCIE</v>
          </cell>
          <cell r="F1114" t="str">
            <v>25/78</v>
          </cell>
          <cell r="G1114" t="str">
            <v>NO</v>
          </cell>
        </row>
        <row r="1115">
          <cell r="B1115" t="str">
            <v>0905-6157</v>
          </cell>
          <cell r="C1115">
            <v>4.6989999999999998</v>
          </cell>
          <cell r="D1115" t="str">
            <v>Q1</v>
          </cell>
          <cell r="E1115" t="str">
            <v>PEDIATRICS -- SCIE</v>
          </cell>
          <cell r="F1115" t="str">
            <v>6/128</v>
          </cell>
          <cell r="G1115" t="str">
            <v>SI</v>
          </cell>
        </row>
        <row r="1116">
          <cell r="B1116" t="str">
            <v>2151-321X</v>
          </cell>
          <cell r="C1116">
            <v>0.78500000000000003</v>
          </cell>
          <cell r="D1116" t="str">
            <v>Q4</v>
          </cell>
          <cell r="E1116" t="str">
            <v>ALLERGY -- SCIE</v>
          </cell>
          <cell r="F1116" t="str">
            <v>26/28</v>
          </cell>
          <cell r="G1116" t="str">
            <v>NO</v>
          </cell>
        </row>
        <row r="1117">
          <cell r="B1117" t="str">
            <v>1545-5009</v>
          </cell>
          <cell r="C1117">
            <v>2.355</v>
          </cell>
          <cell r="D1117" t="str">
            <v>Q2</v>
          </cell>
          <cell r="E1117" t="str">
            <v>PEDIATRICS -- SCIE</v>
          </cell>
          <cell r="F1117" t="str">
            <v>36/128</v>
          </cell>
          <cell r="G1117" t="str">
            <v>NO</v>
          </cell>
        </row>
        <row r="1118">
          <cell r="B1118" t="str">
            <v>0172-0643</v>
          </cell>
          <cell r="C1118">
            <v>1.5640000000000001</v>
          </cell>
          <cell r="D1118" t="str">
            <v>Q4</v>
          </cell>
          <cell r="E1118" t="str">
            <v>CARDIAC &amp; CARDIOVASCULAR SYSTEMS -- SCIE</v>
          </cell>
          <cell r="F1118" t="str">
            <v>106 DE138</v>
          </cell>
          <cell r="G1118" t="str">
            <v>NO</v>
          </cell>
        </row>
        <row r="1119">
          <cell r="B1119" t="str">
            <v>1529-7535</v>
          </cell>
          <cell r="C1119">
            <v>2.8540000000000001</v>
          </cell>
          <cell r="D1119" t="str">
            <v>Q2</v>
          </cell>
          <cell r="E1119" t="str">
            <v>PEDIATRICS -- SCIE</v>
          </cell>
          <cell r="F1119" t="str">
            <v>20/128</v>
          </cell>
          <cell r="G1119" t="str">
            <v>NO</v>
          </cell>
        </row>
        <row r="1120">
          <cell r="B1120" t="str">
            <v>0736-8046</v>
          </cell>
          <cell r="C1120">
            <v>1.1639999999999999</v>
          </cell>
          <cell r="D1120" t="str">
            <v>Q4</v>
          </cell>
          <cell r="E1120" t="str">
            <v>DERMATOLOGY -- SCIE</v>
          </cell>
          <cell r="F1120" t="str">
            <v>56/68</v>
          </cell>
          <cell r="G1120" t="str">
            <v>NO</v>
          </cell>
        </row>
        <row r="1121">
          <cell r="B1121" t="str">
            <v>0891-3668</v>
          </cell>
          <cell r="C1121">
            <v>2.1259999999999999</v>
          </cell>
          <cell r="D1121" t="str">
            <v>Q2</v>
          </cell>
          <cell r="E1121" t="str">
            <v>PEDIATRICS -- SCIE</v>
          </cell>
          <cell r="F1121" t="str">
            <v>46/128</v>
          </cell>
          <cell r="G1121" t="str">
            <v>NO</v>
          </cell>
        </row>
        <row r="1122">
          <cell r="B1122" t="str">
            <v>0931-041X</v>
          </cell>
          <cell r="C1122">
            <v>2.6760000000000002</v>
          </cell>
          <cell r="D1122" t="str">
            <v>Q1</v>
          </cell>
          <cell r="E1122" t="str">
            <v>PEDIATRICS -- SCIE</v>
          </cell>
          <cell r="F1122" t="str">
            <v>28/128</v>
          </cell>
          <cell r="G1122" t="str">
            <v>NO</v>
          </cell>
        </row>
        <row r="1123">
          <cell r="B1123" t="str">
            <v>0887-8994</v>
          </cell>
          <cell r="C1123">
            <v>2.89</v>
          </cell>
          <cell r="D1123" t="str">
            <v>Q1</v>
          </cell>
          <cell r="E1123" t="str">
            <v>PEDIATRICS -- SCIE</v>
          </cell>
          <cell r="F1123" t="str">
            <v>19/128</v>
          </cell>
          <cell r="G1123" t="str">
            <v>NO</v>
          </cell>
        </row>
        <row r="1124">
          <cell r="B1124" t="str">
            <v>8755-6863</v>
          </cell>
          <cell r="C1124">
            <v>2.5339999999999998</v>
          </cell>
          <cell r="D1124" t="str">
            <v>Q2</v>
          </cell>
          <cell r="E1124" t="str">
            <v>PEDIATRICS -- SCIE</v>
          </cell>
          <cell r="F1124" t="str">
            <v>33/128</v>
          </cell>
          <cell r="G1124" t="str">
            <v>NO</v>
          </cell>
        </row>
        <row r="1125">
          <cell r="B1125" t="str">
            <v>0031-3998</v>
          </cell>
          <cell r="C1125">
            <v>2.7469999999999999</v>
          </cell>
          <cell r="D1125" t="str">
            <v>Q1</v>
          </cell>
          <cell r="E1125" t="str">
            <v>PEDIATRICS -- SCIE</v>
          </cell>
          <cell r="F1125" t="str">
            <v>24/128</v>
          </cell>
          <cell r="G1125" t="str">
            <v>NO</v>
          </cell>
        </row>
        <row r="1126">
          <cell r="B1126" t="str">
            <v>1397-3142</v>
          </cell>
          <cell r="C1126">
            <v>1.425</v>
          </cell>
          <cell r="D1126" t="str">
            <v>Q3</v>
          </cell>
          <cell r="E1126" t="str">
            <v>TRANSPLANTATION -- SCIE</v>
          </cell>
          <cell r="F1126" t="str">
            <v>18 DE 24</v>
          </cell>
          <cell r="G1126" t="str">
            <v>NO</v>
          </cell>
        </row>
        <row r="1127">
          <cell r="B1127" t="str">
            <v>2167-8359</v>
          </cell>
          <cell r="C1127">
            <v>2.379</v>
          </cell>
          <cell r="D1127" t="str">
            <v>Q2</v>
          </cell>
          <cell r="E1127" t="str">
            <v>MULTIDISCIPLINARY SCIENCES -- SCIE</v>
          </cell>
          <cell r="F1127" t="str">
            <v>32/71</v>
          </cell>
          <cell r="G1127" t="str">
            <v>NO</v>
          </cell>
        </row>
        <row r="1128">
          <cell r="B1128" t="str">
            <v>0267-6591</v>
          </cell>
          <cell r="C1128">
            <v>1.234</v>
          </cell>
          <cell r="D1128" t="str">
            <v>Q4</v>
          </cell>
          <cell r="E1128" t="str">
            <v>CARDIAC &amp; CARDIOVASCULAR SYSTEMS -- SCIE</v>
          </cell>
          <cell r="F1128" t="str">
            <v>120 DE138</v>
          </cell>
          <cell r="G1128" t="str">
            <v>NO</v>
          </cell>
        </row>
        <row r="1129">
          <cell r="B1129" t="str">
            <v>1999-4923</v>
          </cell>
          <cell r="C1129">
            <v>4.4210000000000003</v>
          </cell>
          <cell r="D1129" t="str">
            <v>Q1</v>
          </cell>
          <cell r="E1129" t="str">
            <v>PHARMACOLOGY &amp; PHARMACY -- SCIE</v>
          </cell>
          <cell r="F1129" t="str">
            <v>44/271</v>
          </cell>
          <cell r="G1129" t="str">
            <v>NO</v>
          </cell>
        </row>
        <row r="1130">
          <cell r="B1130" t="str">
            <v>1053-8569</v>
          </cell>
          <cell r="C1130">
            <v>2.9180000000000001</v>
          </cell>
          <cell r="D1130" t="str">
            <v>Q2</v>
          </cell>
          <cell r="E1130" t="str">
            <v>PHARMACOLOGY &amp; PHARMACY -- SCIE</v>
          </cell>
          <cell r="F1130" t="str">
            <v>54/192</v>
          </cell>
          <cell r="G1130" t="str">
            <v>NO</v>
          </cell>
        </row>
        <row r="1131">
          <cell r="B1131" t="str">
            <v>1462-2416</v>
          </cell>
          <cell r="C1131">
            <v>2.339</v>
          </cell>
          <cell r="D1131" t="str">
            <v>Q3</v>
          </cell>
          <cell r="E1131" t="str">
            <v>PHARMACOLOGY &amp; PHARMACY -- SCIE</v>
          </cell>
          <cell r="F1131" t="str">
            <v>168/271</v>
          </cell>
          <cell r="G1131" t="str">
            <v>NO</v>
          </cell>
        </row>
        <row r="1132">
          <cell r="B1132" t="str">
            <v>1470-269X</v>
          </cell>
          <cell r="C1132">
            <v>2.91</v>
          </cell>
          <cell r="D1132" t="str">
            <v>Q2</v>
          </cell>
          <cell r="E1132" t="str">
            <v>PHARMACOLOGY &amp; PHARMACY -- SCIE</v>
          </cell>
          <cell r="F1132" t="str">
            <v>119/271</v>
          </cell>
          <cell r="G1132" t="str">
            <v>NO</v>
          </cell>
        </row>
        <row r="1133">
          <cell r="B1133" t="str">
            <v>1043-6618</v>
          </cell>
          <cell r="C1133">
            <v>5.8929999999999998</v>
          </cell>
          <cell r="D1133" t="str">
            <v>Q1</v>
          </cell>
          <cell r="E1133" t="str">
            <v>PHARMACOLOGY &amp; PHARMACY -- SCIE</v>
          </cell>
          <cell r="F1133" t="str">
            <v>19/270</v>
          </cell>
          <cell r="G1133" t="str">
            <v>SI</v>
          </cell>
        </row>
        <row r="1134">
          <cell r="B1134" t="str">
            <v>0031-6997</v>
          </cell>
          <cell r="C1134">
            <v>17.395</v>
          </cell>
          <cell r="D1134" t="str">
            <v>Q1</v>
          </cell>
          <cell r="E1134" t="str">
            <v>PHARMACOLOGY &amp; PHARMACY -- SCIE</v>
          </cell>
          <cell r="F1134" t="str">
            <v>2/271</v>
          </cell>
          <cell r="G1134" t="str">
            <v>SI</v>
          </cell>
        </row>
        <row r="1135">
          <cell r="B1135" t="str">
            <v>0031-9023</v>
          </cell>
          <cell r="C1135">
            <v>3.14</v>
          </cell>
          <cell r="D1135" t="str">
            <v>Q1</v>
          </cell>
          <cell r="E1135" t="str">
            <v>ORTHOPEDICS -- SCIE</v>
          </cell>
          <cell r="F1135" t="str">
            <v>17/82</v>
          </cell>
          <cell r="G1135" t="str">
            <v>NO</v>
          </cell>
        </row>
        <row r="1136">
          <cell r="B1136" t="str">
            <v>2051-817X</v>
          </cell>
          <cell r="C1136" t="str">
            <v>NO TIENE</v>
          </cell>
          <cell r="D1136" t="str">
            <v>NO TIENE</v>
          </cell>
          <cell r="E1136" t="str">
            <v>NO TIENE</v>
          </cell>
          <cell r="F1136" t="str">
            <v>NO TIENE</v>
          </cell>
          <cell r="G1136" t="str">
            <v>NO</v>
          </cell>
        </row>
        <row r="1137">
          <cell r="B1137" t="str">
            <v>0031-9384</v>
          </cell>
          <cell r="C1137">
            <v>2.8260000000000001</v>
          </cell>
          <cell r="D1137" t="str">
            <v>Q2</v>
          </cell>
          <cell r="E1137" t="str">
            <v>BEHAVIORAL SCIENCES -- SCIE</v>
          </cell>
          <cell r="F1137" t="str">
            <v>16/52</v>
          </cell>
          <cell r="G1137" t="str">
            <v>NO</v>
          </cell>
        </row>
        <row r="1138">
          <cell r="B1138" t="str">
            <v>0959-3985</v>
          </cell>
          <cell r="C1138">
            <v>1.6240000000000001</v>
          </cell>
          <cell r="D1138" t="str">
            <v>Q3</v>
          </cell>
          <cell r="E1138" t="str">
            <v>REHABILITATION -- SCIE</v>
          </cell>
          <cell r="F1138" t="str">
            <v>39/68</v>
          </cell>
          <cell r="G1138" t="str">
            <v>NO</v>
          </cell>
        </row>
        <row r="1139">
          <cell r="B1139" t="str">
            <v>1386-341X</v>
          </cell>
          <cell r="C1139">
            <v>3.9540000000000002</v>
          </cell>
          <cell r="D1139" t="str">
            <v>Q2</v>
          </cell>
          <cell r="E1139" t="str">
            <v>ENDOCRINOLOGY &amp; METABOLISM -- SCIE</v>
          </cell>
          <cell r="F1139" t="str">
            <v>39/143</v>
          </cell>
          <cell r="G1139" t="str">
            <v>NO</v>
          </cell>
        </row>
        <row r="1140">
          <cell r="B1140" t="str">
            <v>0032-1052</v>
          </cell>
          <cell r="C1140">
            <v>4.2350000000000003</v>
          </cell>
          <cell r="D1140" t="str">
            <v>Q1</v>
          </cell>
          <cell r="E1140" t="str">
            <v>SURGERY -- SCIE</v>
          </cell>
          <cell r="F1140" t="str">
            <v>22/210</v>
          </cell>
          <cell r="G1140" t="str">
            <v>NO</v>
          </cell>
        </row>
        <row r="1141">
          <cell r="B1141" t="str">
            <v>0953-7104</v>
          </cell>
          <cell r="C1141">
            <v>3.3780000000000001</v>
          </cell>
          <cell r="D1141" t="str">
            <v>Q2</v>
          </cell>
          <cell r="E1141" t="str">
            <v>HEMATOLOGY -- SCIE</v>
          </cell>
          <cell r="F1141" t="str">
            <v>26/76</v>
          </cell>
          <cell r="G1141" t="str">
            <v>NO</v>
          </cell>
        </row>
        <row r="1142">
          <cell r="B1142" t="str">
            <v>1553-7404</v>
          </cell>
          <cell r="C1142">
            <v>5.1749999999999998</v>
          </cell>
          <cell r="D1142" t="str">
            <v>Q1</v>
          </cell>
          <cell r="E1142" t="str">
            <v>GENETICS &amp; HEREDITY -- SCIE</v>
          </cell>
          <cell r="F1142" t="str">
            <v>26/178</v>
          </cell>
          <cell r="G1142" t="str">
            <v>NO</v>
          </cell>
        </row>
        <row r="1143">
          <cell r="B1143" t="str">
            <v>1549-1277</v>
          </cell>
          <cell r="C1143">
            <v>10.5</v>
          </cell>
          <cell r="D1143" t="str">
            <v>Q1</v>
          </cell>
          <cell r="E1143" t="str">
            <v>MEDICINE, GENERAL &amp; INTERNAL -- SCIE</v>
          </cell>
          <cell r="F1143" t="str">
            <v>8 DE 165</v>
          </cell>
          <cell r="G1143" t="str">
            <v>SI</v>
          </cell>
        </row>
        <row r="1144">
          <cell r="B1144" t="str">
            <v>1935-2735</v>
          </cell>
          <cell r="C1144">
            <v>3.8849999999999998</v>
          </cell>
          <cell r="D1144" t="str">
            <v>Q1</v>
          </cell>
          <cell r="E1144" t="str">
            <v>TROPICAL MEDICINE -- SCIE</v>
          </cell>
          <cell r="F1144" t="str">
            <v>1 DE 23</v>
          </cell>
          <cell r="G1144" t="str">
            <v>SI</v>
          </cell>
        </row>
        <row r="1145">
          <cell r="B1145" t="str">
            <v>1932-6203</v>
          </cell>
          <cell r="C1145">
            <v>2.74</v>
          </cell>
          <cell r="D1145" t="str">
            <v>Q2</v>
          </cell>
          <cell r="E1145" t="str">
            <v>MULTIDISCIPLINARY SCIENCES -- SCIE</v>
          </cell>
          <cell r="F1145" t="str">
            <v>27/71</v>
          </cell>
          <cell r="G1145" t="str">
            <v>NO</v>
          </cell>
        </row>
        <row r="1146">
          <cell r="B1146" t="str">
            <v>1932-6203</v>
          </cell>
          <cell r="C1146">
            <v>2.74</v>
          </cell>
          <cell r="D1146" t="str">
            <v>Q2</v>
          </cell>
          <cell r="E1146" t="str">
            <v>MULTIDISCIPLINARY SCIENCES -- SCIE</v>
          </cell>
          <cell r="F1146" t="str">
            <v>27/71</v>
          </cell>
          <cell r="G1146" t="str">
            <v>NO</v>
          </cell>
        </row>
        <row r="1147">
          <cell r="B1147" t="str">
            <v>1934-1482</v>
          </cell>
          <cell r="C1147">
            <v>1.821</v>
          </cell>
          <cell r="D1147" t="str">
            <v>Q2</v>
          </cell>
          <cell r="E1147" t="str">
            <v>REHABILITATION -- SCIE</v>
          </cell>
          <cell r="F1147" t="str">
            <v>27/68</v>
          </cell>
          <cell r="G1147" t="str">
            <v>NO</v>
          </cell>
        </row>
        <row r="1148">
          <cell r="B1148" t="str">
            <v>0032-3772</v>
          </cell>
          <cell r="C1148">
            <v>3.0070000000000001</v>
          </cell>
          <cell r="D1148" t="str">
            <v>Q2</v>
          </cell>
          <cell r="E1148" t="str">
            <v>MEDICINE, GENERAL &amp; INTERNAL -- SCIE</v>
          </cell>
          <cell r="F1148" t="str">
            <v>43/165</v>
          </cell>
          <cell r="G1148" t="str">
            <v>NO</v>
          </cell>
        </row>
        <row r="1149">
          <cell r="B1149" t="str">
            <v>1734-9338</v>
          </cell>
          <cell r="C1149">
            <v>1.347</v>
          </cell>
          <cell r="D1149" t="str">
            <v>Q4</v>
          </cell>
          <cell r="E1149" t="str">
            <v>CARDIAC &amp; CARDIOVASCULAR SYSTEMS -- SCIE</v>
          </cell>
          <cell r="F1149" t="str">
            <v>115 DE138</v>
          </cell>
          <cell r="G1149" t="str">
            <v>NO</v>
          </cell>
        </row>
        <row r="1150">
          <cell r="B1150" t="str">
            <v>2210-7789</v>
          </cell>
          <cell r="C1150">
            <v>2.0950000000000002</v>
          </cell>
          <cell r="D1150" t="str">
            <v>Q3</v>
          </cell>
          <cell r="E1150" t="str">
            <v>PERIPHERAL VASCULAR DISEASE -- SCIE</v>
          </cell>
          <cell r="F1150" t="str">
            <v>42/65</v>
          </cell>
          <cell r="G1150" t="str">
            <v>NO</v>
          </cell>
        </row>
        <row r="1151">
          <cell r="B1151" t="str">
            <v>0091-7435</v>
          </cell>
          <cell r="C1151">
            <v>3.7879999999999998</v>
          </cell>
          <cell r="D1151" t="str">
            <v>Q1</v>
          </cell>
          <cell r="E1151" t="str">
            <v>PUBLIC, ENVIRONMENTAL &amp; OCCUPATIONAL HEALTH -- SCIE</v>
          </cell>
          <cell r="F1151" t="str">
            <v>32/193</v>
          </cell>
          <cell r="G1151" t="str">
            <v>NO</v>
          </cell>
        </row>
        <row r="1152">
          <cell r="B1152" t="str">
            <v>0027-8424</v>
          </cell>
          <cell r="C1152">
            <v>9.4120000000000008</v>
          </cell>
          <cell r="D1152" t="str">
            <v>Q1</v>
          </cell>
          <cell r="E1152" t="str">
            <v>MULTIDISCIPLINARY SCIENCES -- SCIE</v>
          </cell>
          <cell r="F1152" t="str">
            <v>8 DE 71</v>
          </cell>
          <cell r="G1152" t="str">
            <v>NO</v>
          </cell>
        </row>
        <row r="1153">
          <cell r="B1153" t="str">
            <v>2227-9717</v>
          </cell>
          <cell r="C1153">
            <v>2.7530000000000001</v>
          </cell>
          <cell r="D1153" t="str">
            <v>Q2</v>
          </cell>
          <cell r="E1153" t="str">
            <v>ENGINEERING, CHEMICAL -- SCIE</v>
          </cell>
          <cell r="F1153" t="str">
            <v>58/143</v>
          </cell>
          <cell r="G1153" t="str">
            <v>NO</v>
          </cell>
        </row>
        <row r="1154">
          <cell r="B1154" t="str">
            <v>1166-7087</v>
          </cell>
          <cell r="C1154">
            <v>0.47699999999999998</v>
          </cell>
          <cell r="D1154" t="str">
            <v>Q4</v>
          </cell>
          <cell r="E1154" t="str">
            <v>UROLOGY &amp; NEPHROLOGY -- SCIE</v>
          </cell>
          <cell r="F1154" t="str">
            <v>82/85</v>
          </cell>
          <cell r="G1154" t="str">
            <v>NO</v>
          </cell>
        </row>
        <row r="1155">
          <cell r="B1155" t="str">
            <v>0033-0620</v>
          </cell>
          <cell r="C1155">
            <v>6.7629999999999999</v>
          </cell>
          <cell r="D1155" t="str">
            <v>Q1</v>
          </cell>
          <cell r="E1155" t="str">
            <v>CARDIAC &amp; CARDIOVASCULAR SYSTEMS -- SCIE</v>
          </cell>
          <cell r="F1155" t="str">
            <v>15/138</v>
          </cell>
          <cell r="G1155" t="str">
            <v>NO</v>
          </cell>
        </row>
        <row r="1156">
          <cell r="B1156" t="str">
            <v>0033-0620</v>
          </cell>
          <cell r="C1156">
            <v>6.7629999999999999</v>
          </cell>
          <cell r="D1156" t="str">
            <v>Q1</v>
          </cell>
          <cell r="E1156" t="str">
            <v>CARDIAC &amp; CARDIOVASCULAR SYSTEMS -- SCIE</v>
          </cell>
          <cell r="F1156" t="str">
            <v>15 DE138</v>
          </cell>
          <cell r="G1156" t="str">
            <v>NO</v>
          </cell>
        </row>
        <row r="1157">
          <cell r="B1157" t="str">
            <v>1098-8823</v>
          </cell>
          <cell r="C1157">
            <v>2.2829999999999999</v>
          </cell>
          <cell r="D1157" t="str">
            <v>Q2</v>
          </cell>
          <cell r="E1157" t="str">
            <v>BIOCHEMISTRY &amp; MOLECULAR BIOLOGY -- SCIE</v>
          </cell>
          <cell r="F1157" t="str">
            <v>207/297</v>
          </cell>
          <cell r="G1157" t="str">
            <v>NO</v>
          </cell>
        </row>
        <row r="1158">
          <cell r="B1158" t="str">
            <v>1615-9853</v>
          </cell>
          <cell r="C1158">
            <v>3.254</v>
          </cell>
          <cell r="D1158" t="str">
            <v>Q2</v>
          </cell>
          <cell r="E1158" t="str">
            <v>BIOCHEMISTRY &amp; MOLECULAR BIOLOGY -- SCIE</v>
          </cell>
          <cell r="F1158" t="str">
            <v>144/297</v>
          </cell>
          <cell r="G1158" t="str">
            <v>NO</v>
          </cell>
        </row>
        <row r="1159">
          <cell r="B1159" t="str">
            <v>0165-1781</v>
          </cell>
          <cell r="C1159">
            <v>2.1179999999999999</v>
          </cell>
          <cell r="D1159" t="str">
            <v>Q3</v>
          </cell>
          <cell r="E1159" t="str">
            <v>PSYCHIATRY -- SCIE</v>
          </cell>
          <cell r="F1159" t="str">
            <v>96/155</v>
          </cell>
          <cell r="G1159" t="str">
            <v>NO</v>
          </cell>
        </row>
        <row r="1160">
          <cell r="B1160" t="str">
            <v>1872-7123</v>
          </cell>
          <cell r="C1160">
            <v>2.1179999999999999</v>
          </cell>
          <cell r="D1160" t="str">
            <v>Q3</v>
          </cell>
          <cell r="E1160" t="str">
            <v>PSYCHIATRY -- SCIE</v>
          </cell>
          <cell r="F1160" t="str">
            <v>96/155</v>
          </cell>
          <cell r="G1160" t="str">
            <v>NO</v>
          </cell>
        </row>
        <row r="1161">
          <cell r="B1161" t="str">
            <v>1346-3500</v>
          </cell>
          <cell r="C1161">
            <v>1.75</v>
          </cell>
          <cell r="D1161" t="str">
            <v>Q3</v>
          </cell>
          <cell r="E1161" t="str">
            <v>PSYCHIATRY -- SCIE</v>
          </cell>
          <cell r="F1161" t="str">
            <v>110/155</v>
          </cell>
          <cell r="G1161" t="str">
            <v>NO</v>
          </cell>
        </row>
        <row r="1162">
          <cell r="B1162" t="str">
            <v>0887-0446</v>
          </cell>
          <cell r="C1162">
            <v>2.5339999999999998</v>
          </cell>
          <cell r="D1162" t="str">
            <v>Q1</v>
          </cell>
          <cell r="E1162" t="str">
            <v>PSYCHOLOGY, MULTIDISCIPLINARY -- SSCI</v>
          </cell>
          <cell r="F1162" t="str">
            <v>32/138</v>
          </cell>
          <cell r="G1162" t="str">
            <v>NO</v>
          </cell>
        </row>
        <row r="1163">
          <cell r="B1163" t="str">
            <v>0033-3190</v>
          </cell>
          <cell r="C1163">
            <v>14.864000000000001</v>
          </cell>
          <cell r="D1163" t="str">
            <v>Q1</v>
          </cell>
          <cell r="E1163" t="str">
            <v>PSYCHIATRY -- SCIE</v>
          </cell>
          <cell r="F1163" t="str">
            <v>4/155</v>
          </cell>
          <cell r="G1163" t="str">
            <v>SI</v>
          </cell>
        </row>
        <row r="1164">
          <cell r="B1164" t="str">
            <v>1368-9800</v>
          </cell>
          <cell r="C1164">
            <v>3.1819999999999999</v>
          </cell>
          <cell r="D1164" t="str">
            <v>Q2</v>
          </cell>
          <cell r="E1164" t="str">
            <v>PUBLIC, ENVIRONMENTAL &amp; OCCUPATIONAL HEALTH -- SCIE</v>
          </cell>
          <cell r="F1164" t="str">
            <v>50/193</v>
          </cell>
          <cell r="G1164" t="str">
            <v>NO</v>
          </cell>
        </row>
        <row r="1165">
          <cell r="B1165" t="str">
            <v>2045-8932</v>
          </cell>
          <cell r="C1165">
            <v>2.2050000000000001</v>
          </cell>
          <cell r="D1165" t="str">
            <v>Q3</v>
          </cell>
          <cell r="E1165" t="str">
            <v>CARDIAC &amp; CARDIOVASCULAR SYSTEMS -- SCIE</v>
          </cell>
          <cell r="F1165" t="str">
            <v>78 DE138</v>
          </cell>
          <cell r="G1165" t="str">
            <v>NO</v>
          </cell>
        </row>
        <row r="1166">
          <cell r="B1166" t="str">
            <v>1094-5539</v>
          </cell>
          <cell r="C1166">
            <v>2.681</v>
          </cell>
          <cell r="D1166" t="str">
            <v>Q3</v>
          </cell>
          <cell r="E1166" t="str">
            <v>RESPIRATORY SYSTEM -- SCIE</v>
          </cell>
          <cell r="F1166" t="str">
            <v>33/64</v>
          </cell>
          <cell r="G1166" t="str">
            <v>NO</v>
          </cell>
        </row>
        <row r="1167">
          <cell r="B1167" t="str">
            <v>0962-9343</v>
          </cell>
          <cell r="C1167">
            <v>2.7730000000000001</v>
          </cell>
          <cell r="D1167" t="str">
            <v>Q2</v>
          </cell>
          <cell r="E1167" t="str">
            <v>HEALTH CARE SCIENCES &amp; SERVICES -- SCIE</v>
          </cell>
          <cell r="F1167" t="str">
            <v>31/102</v>
          </cell>
          <cell r="G1167" t="str">
            <v>NO</v>
          </cell>
        </row>
        <row r="1168">
          <cell r="B1168" t="str">
            <v>0033-8338</v>
          </cell>
          <cell r="C1168" t="str">
            <v>NO TIENE</v>
          </cell>
          <cell r="D1168" t="str">
            <v>NO TIENE</v>
          </cell>
          <cell r="E1168" t="str">
            <v>NO TIENE</v>
          </cell>
          <cell r="F1168" t="str">
            <v>NO TIENE</v>
          </cell>
          <cell r="G1168" t="str">
            <v>NO</v>
          </cell>
        </row>
        <row r="1169">
          <cell r="B1169" t="str">
            <v>0033-8362</v>
          </cell>
          <cell r="C1169">
            <v>2</v>
          </cell>
          <cell r="D1169" t="str">
            <v>Q3</v>
          </cell>
          <cell r="E1169" t="str">
            <v>RADIOLOGY, NUCLEAR MEDICINE &amp; MEDICAL IMAGING -- SCIE</v>
          </cell>
          <cell r="F1169" t="str">
            <v>78/134</v>
          </cell>
          <cell r="G1169" t="str">
            <v>NO</v>
          </cell>
        </row>
        <row r="1170">
          <cell r="B1170" t="str">
            <v>2036-3605</v>
          </cell>
          <cell r="C1170" t="str">
            <v>NO TIENE</v>
          </cell>
          <cell r="D1170" t="str">
            <v>NO TIENE</v>
          </cell>
          <cell r="E1170" t="str">
            <v>NO TIENE</v>
          </cell>
          <cell r="F1170" t="str">
            <v>NO TIENE</v>
          </cell>
          <cell r="G1170" t="str">
            <v>NO</v>
          </cell>
        </row>
        <row r="1171">
          <cell r="B1171" t="str">
            <v>1819-6446</v>
          </cell>
          <cell r="C1171" t="str">
            <v>NO TIENE</v>
          </cell>
          <cell r="D1171" t="str">
            <v>NO TIENE</v>
          </cell>
          <cell r="E1171" t="str">
            <v>NO TIENE</v>
          </cell>
          <cell r="F1171" t="str">
            <v>NO TIENE</v>
          </cell>
          <cell r="G1171" t="str">
            <v>NO</v>
          </cell>
        </row>
        <row r="1172">
          <cell r="B1172" t="str">
            <v>2213-2317</v>
          </cell>
          <cell r="C1172">
            <v>9.9860000000000007</v>
          </cell>
          <cell r="D1172" t="str">
            <v>Q1</v>
          </cell>
          <cell r="E1172" t="str">
            <v>BIOCHEMISTRY &amp; MOLECULAR BIOLOGY -- SCIE</v>
          </cell>
          <cell r="F1172" t="str">
            <v>20/297</v>
          </cell>
          <cell r="G1172" t="str">
            <v>SI</v>
          </cell>
        </row>
        <row r="1173">
          <cell r="B1173" t="str">
            <v>1578-3278</v>
          </cell>
          <cell r="C1173" t="str">
            <v>NO TIENE</v>
          </cell>
          <cell r="D1173" t="str">
            <v>NO TIENE</v>
          </cell>
          <cell r="E1173" t="str">
            <v>NO TIENE</v>
          </cell>
          <cell r="F1173" t="str">
            <v>NO TIENE</v>
          </cell>
          <cell r="G1173" t="str">
            <v>NO</v>
          </cell>
        </row>
        <row r="1174">
          <cell r="B1174" t="str">
            <v>1507-1367</v>
          </cell>
          <cell r="C1174" t="str">
            <v>NO TIENE</v>
          </cell>
          <cell r="D1174" t="str">
            <v>NO TIENE</v>
          </cell>
          <cell r="E1174" t="str">
            <v>NO TIENE</v>
          </cell>
          <cell r="F1174" t="str">
            <v>NO TIENE</v>
          </cell>
          <cell r="G1174" t="str">
            <v>NO</v>
          </cell>
        </row>
        <row r="1175">
          <cell r="B1175" t="str">
            <v>1472-6483</v>
          </cell>
          <cell r="C1175">
            <v>3.218</v>
          </cell>
          <cell r="D1175" t="str">
            <v>Q1</v>
          </cell>
          <cell r="E1175" t="str">
            <v>OBSTETRICS &amp; GYNECOLOGY -- SCIE</v>
          </cell>
          <cell r="F1175" t="str">
            <v>17/82</v>
          </cell>
          <cell r="G1175" t="str">
            <v>NO</v>
          </cell>
        </row>
        <row r="1176">
          <cell r="B1176" t="str">
            <v>0890-6238</v>
          </cell>
          <cell r="C1176">
            <v>3.121</v>
          </cell>
          <cell r="D1176" t="str">
            <v>Q2</v>
          </cell>
          <cell r="E1176" t="str">
            <v>TOXICOLOGY -- SCIE</v>
          </cell>
          <cell r="F1176" t="str">
            <v>38/92</v>
          </cell>
          <cell r="G1176" t="str">
            <v>NO</v>
          </cell>
        </row>
        <row r="1177">
          <cell r="B1177" t="str">
            <v>0025-7931</v>
          </cell>
          <cell r="C1177">
            <v>3.3220000000000001</v>
          </cell>
          <cell r="D1177" t="str">
            <v>Q2</v>
          </cell>
          <cell r="E1177" t="str">
            <v>RESPIRATORY SYSTEM -- SCIE</v>
          </cell>
          <cell r="F1177" t="str">
            <v>22/64</v>
          </cell>
          <cell r="G1177" t="str">
            <v>NO</v>
          </cell>
        </row>
        <row r="1178">
          <cell r="B1178" t="str">
            <v>0954-6111</v>
          </cell>
          <cell r="C1178">
            <v>3.0950000000000002</v>
          </cell>
          <cell r="D1178" t="str">
            <v>Q2</v>
          </cell>
          <cell r="E1178" t="str">
            <v>RESPIRATORY SYSTEM -- SCIE</v>
          </cell>
          <cell r="F1178" t="str">
            <v>24/64</v>
          </cell>
          <cell r="G1178" t="str">
            <v>NO</v>
          </cell>
        </row>
        <row r="1179">
          <cell r="B1179" t="str">
            <v>0954-6111</v>
          </cell>
          <cell r="C1179">
            <v>3.0950000000000002</v>
          </cell>
          <cell r="D1179" t="str">
            <v>Q2</v>
          </cell>
          <cell r="E1179" t="str">
            <v>CARDIAC &amp; CARDIOVASCULAR SYSTEMS -- SCIE</v>
          </cell>
          <cell r="F1179" t="str">
            <v>56 DE138</v>
          </cell>
          <cell r="G1179" t="str">
            <v>NO</v>
          </cell>
        </row>
        <row r="1180">
          <cell r="B1180" t="str">
            <v>2213-0071</v>
          </cell>
          <cell r="C1180" t="str">
            <v>NO TIENE</v>
          </cell>
          <cell r="D1180" t="str">
            <v>NO TIENE</v>
          </cell>
          <cell r="E1180" t="str">
            <v>NO TIENE</v>
          </cell>
          <cell r="F1180" t="str">
            <v>NO TIENE</v>
          </cell>
          <cell r="G1180" t="str">
            <v>NO</v>
          </cell>
        </row>
        <row r="1181">
          <cell r="B1181" t="str">
            <v>1465-993X</v>
          </cell>
          <cell r="C1181">
            <v>3.9239999999999999</v>
          </cell>
          <cell r="D1181" t="str">
            <v>Q2</v>
          </cell>
          <cell r="E1181" t="str">
            <v>RESPIRATORY SYSTEM -- SCIE</v>
          </cell>
          <cell r="F1181" t="str">
            <v>18/64</v>
          </cell>
          <cell r="G1181" t="str">
            <v>NO</v>
          </cell>
        </row>
        <row r="1182">
          <cell r="B1182" t="str">
            <v>1323-7799</v>
          </cell>
          <cell r="C1182">
            <v>4.88</v>
          </cell>
          <cell r="D1182" t="str">
            <v>Q1</v>
          </cell>
          <cell r="E1182" t="str">
            <v>RESPIRATORY SYSTEM -- SCIE</v>
          </cell>
          <cell r="F1182" t="str">
            <v>16/64</v>
          </cell>
          <cell r="G1182" t="str">
            <v>NO</v>
          </cell>
        </row>
        <row r="1183">
          <cell r="B1183" t="str">
            <v>1699-258X</v>
          </cell>
          <cell r="C1183" t="str">
            <v>NO TIENE</v>
          </cell>
          <cell r="D1183" t="str">
            <v>NO TIENE</v>
          </cell>
          <cell r="E1183" t="str">
            <v>NO TIENE</v>
          </cell>
          <cell r="F1183" t="str">
            <v>NO TIENE</v>
          </cell>
          <cell r="G1183" t="str">
            <v>NO</v>
          </cell>
        </row>
        <row r="1184">
          <cell r="B1184" t="str">
            <v>1885-1398</v>
          </cell>
          <cell r="C1184" t="str">
            <v>NO TIENE</v>
          </cell>
          <cell r="D1184" t="str">
            <v>NO TIENE</v>
          </cell>
          <cell r="E1184" t="str">
            <v>NO TIENE</v>
          </cell>
          <cell r="F1184" t="str">
            <v>NO TIENE</v>
          </cell>
          <cell r="G1184" t="str">
            <v>NO</v>
          </cell>
        </row>
        <row r="1185">
          <cell r="B1185" t="str">
            <v>1530-6550</v>
          </cell>
          <cell r="C1185">
            <v>0.65900000000000003</v>
          </cell>
          <cell r="D1185" t="str">
            <v>Q4</v>
          </cell>
          <cell r="E1185" t="str">
            <v>CARDIAC &amp; CARDIOVASCULAR SYSTEMS -- SCIE</v>
          </cell>
          <cell r="F1185" t="str">
            <v>136 DE138</v>
          </cell>
          <cell r="G1185" t="str">
            <v>NO</v>
          </cell>
        </row>
        <row r="1186">
          <cell r="B1186" t="str">
            <v>0002-5151</v>
          </cell>
          <cell r="C1186" t="str">
            <v>NO TIENE</v>
          </cell>
          <cell r="D1186" t="str">
            <v>NO TIENE</v>
          </cell>
          <cell r="E1186" t="str">
            <v>NO TIENE</v>
          </cell>
          <cell r="F1186" t="str">
            <v>NO TIENE</v>
          </cell>
          <cell r="G1186" t="str">
            <v>NO</v>
          </cell>
        </row>
        <row r="1187">
          <cell r="B1187" t="str">
            <v>1517-8692</v>
          </cell>
          <cell r="C1187">
            <v>0.309</v>
          </cell>
          <cell r="D1187" t="str">
            <v>Q4</v>
          </cell>
          <cell r="E1187" t="str">
            <v>SPORT SCIENCES -- SCIE</v>
          </cell>
          <cell r="F1187" t="str">
            <v>85/85</v>
          </cell>
          <cell r="G1187" t="str">
            <v>NO</v>
          </cell>
        </row>
        <row r="1188">
          <cell r="B1188" t="str">
            <v>0014-2565</v>
          </cell>
          <cell r="C1188">
            <v>1.304</v>
          </cell>
          <cell r="D1188" t="str">
            <v>Q4</v>
          </cell>
          <cell r="E1188" t="str">
            <v>MEDICINE, GENERAL &amp; INTERNAL -- SCIE</v>
          </cell>
          <cell r="F1188" t="str">
            <v>100/165</v>
          </cell>
          <cell r="G1188" t="str">
            <v>NO</v>
          </cell>
        </row>
        <row r="1189">
          <cell r="B1189" t="str">
            <v>1578-1860</v>
          </cell>
          <cell r="C1189">
            <v>1.304</v>
          </cell>
          <cell r="D1189" t="str">
            <v>Q3</v>
          </cell>
          <cell r="E1189" t="str">
            <v>MEDICINE, GENERAL &amp; INTERNAL -- SCIE</v>
          </cell>
          <cell r="F1189" t="str">
            <v>100/165</v>
          </cell>
          <cell r="G1189" t="str">
            <v>NO</v>
          </cell>
        </row>
        <row r="1190">
          <cell r="B1190" t="str">
            <v>1806-9282</v>
          </cell>
          <cell r="C1190">
            <v>0.91500000000000004</v>
          </cell>
          <cell r="D1190" t="str">
            <v>Q4</v>
          </cell>
          <cell r="E1190" t="str">
            <v>MEDICINE, GENERAL &amp; INTERNAL -- SCIE</v>
          </cell>
          <cell r="F1190" t="str">
            <v>128/165</v>
          </cell>
          <cell r="G1190" t="str">
            <v>NO</v>
          </cell>
        </row>
        <row r="1191">
          <cell r="B1191" t="str">
            <v>0210-0010</v>
          </cell>
          <cell r="C1191">
            <v>0.56200000000000006</v>
          </cell>
          <cell r="D1191" t="str">
            <v>Q4</v>
          </cell>
          <cell r="E1191" t="str">
            <v>CLINICAL NEUROLOGY -- SCIE</v>
          </cell>
          <cell r="F1191" t="str">
            <v>200/204</v>
          </cell>
          <cell r="G1191" t="str">
            <v>NO</v>
          </cell>
        </row>
        <row r="1192">
          <cell r="B1192" t="str">
            <v>1130-5142</v>
          </cell>
          <cell r="C1192" t="str">
            <v>NO TIENE</v>
          </cell>
          <cell r="D1192" t="str">
            <v>NO TIENE</v>
          </cell>
          <cell r="E1192" t="str">
            <v>NO TIENE</v>
          </cell>
          <cell r="F1192" t="str">
            <v>NO TIENE</v>
          </cell>
          <cell r="G1192" t="str">
            <v>NO</v>
          </cell>
        </row>
        <row r="1193">
          <cell r="B1193" t="str">
            <v>1888-9891</v>
          </cell>
          <cell r="C1193">
            <v>2.63</v>
          </cell>
          <cell r="D1193" t="str">
            <v>Q2</v>
          </cell>
          <cell r="E1193" t="str">
            <v>PSYCHIATRY -- SCIE</v>
          </cell>
          <cell r="F1193" t="str">
            <v>72/155</v>
          </cell>
          <cell r="G1193" t="str">
            <v>NO</v>
          </cell>
        </row>
        <row r="1194">
          <cell r="B1194" t="str">
            <v>1989-4600</v>
          </cell>
          <cell r="C1194">
            <v>2.63</v>
          </cell>
          <cell r="D1194" t="str">
            <v>Q2</v>
          </cell>
          <cell r="E1194" t="str">
            <v>PSYCHIATRY -- SCIE</v>
          </cell>
          <cell r="F1194" t="str">
            <v>72/155</v>
          </cell>
          <cell r="G1194" t="str">
            <v>NO</v>
          </cell>
        </row>
        <row r="1195">
          <cell r="B1195" t="str">
            <v>0034-9356</v>
          </cell>
          <cell r="C1195" t="str">
            <v>NO TIENE</v>
          </cell>
          <cell r="D1195" t="str">
            <v>NO TIENE</v>
          </cell>
          <cell r="E1195" t="str">
            <v>NO TIENE</v>
          </cell>
          <cell r="F1195" t="str">
            <v>NO TIENE</v>
          </cell>
          <cell r="G1195" t="str">
            <v>NO</v>
          </cell>
        </row>
        <row r="1196">
          <cell r="B1196" t="str">
            <v>0300-8932</v>
          </cell>
          <cell r="C1196">
            <v>4.6420000000000003</v>
          </cell>
          <cell r="D1196" t="str">
            <v>Q1</v>
          </cell>
          <cell r="E1196" t="str">
            <v>CARDIAC &amp; CARDIOVASCULAR SYSTEMS -- SCIE</v>
          </cell>
          <cell r="F1196" t="str">
            <v>30/138</v>
          </cell>
          <cell r="G1196" t="str">
            <v>NO</v>
          </cell>
        </row>
        <row r="1197">
          <cell r="B1197" t="str">
            <v>0300-8932</v>
          </cell>
          <cell r="C1197">
            <v>4.6420000000000003</v>
          </cell>
          <cell r="D1197" t="str">
            <v>Q1</v>
          </cell>
          <cell r="E1197" t="str">
            <v>CARDIAC &amp; CARDIOVASCULAR SYSTEMS -- SCIE</v>
          </cell>
          <cell r="F1197" t="str">
            <v>30/138</v>
          </cell>
          <cell r="G1197" t="str">
            <v>NO</v>
          </cell>
        </row>
        <row r="1198">
          <cell r="B1198" t="str">
            <v>0300-8932</v>
          </cell>
          <cell r="C1198">
            <v>4.6420000000000003</v>
          </cell>
          <cell r="D1198" t="str">
            <v>Q1</v>
          </cell>
          <cell r="E1198" t="str">
            <v>CARDIAC &amp; CARDIOVASCULAR SYSTEMS -- SCIE</v>
          </cell>
          <cell r="F1198" t="str">
            <v>30 DE138</v>
          </cell>
          <cell r="G1198" t="str">
            <v>NO</v>
          </cell>
        </row>
        <row r="1199">
          <cell r="B1199" t="str">
            <v>1885-5857</v>
          </cell>
          <cell r="C1199" t="str">
            <v>NO TIENE</v>
          </cell>
          <cell r="D1199" t="str">
            <v>NO TIENE</v>
          </cell>
          <cell r="E1199" t="str">
            <v>NO TIENE</v>
          </cell>
          <cell r="F1199" t="str">
            <v>NO TIENE</v>
          </cell>
          <cell r="G1199" t="str">
            <v>NO</v>
          </cell>
        </row>
        <row r="1200">
          <cell r="B1200" t="str">
            <v>2340-5104</v>
          </cell>
          <cell r="C1200" t="str">
            <v>NO TIENE</v>
          </cell>
          <cell r="D1200" t="str">
            <v>NO TIENE</v>
          </cell>
          <cell r="E1200" t="str">
            <v>NO TIENE</v>
          </cell>
          <cell r="F1200" t="str">
            <v>NO TIENE</v>
          </cell>
          <cell r="G1200" t="str">
            <v>NO</v>
          </cell>
        </row>
        <row r="1201">
          <cell r="B1201" t="str">
            <v>1130-0108</v>
          </cell>
          <cell r="C1201">
            <v>1.591</v>
          </cell>
          <cell r="D1201" t="str">
            <v>Q4</v>
          </cell>
          <cell r="E1201" t="str">
            <v>GASTROENTEROLOGY &amp; HEPATOLOGY -- SCIE</v>
          </cell>
          <cell r="F1201" t="str">
            <v>81/88</v>
          </cell>
          <cell r="G1201" t="str">
            <v>NO</v>
          </cell>
        </row>
        <row r="1202">
          <cell r="B1202" t="str">
            <v>1578-1747</v>
          </cell>
          <cell r="C1202" t="str">
            <v>NO TIENE</v>
          </cell>
          <cell r="D1202" t="str">
            <v>NO TIENE</v>
          </cell>
          <cell r="E1202" t="str">
            <v>NO TIENE</v>
          </cell>
          <cell r="F1202" t="str">
            <v>NO TIENE</v>
          </cell>
          <cell r="G1202" t="str">
            <v>NO</v>
          </cell>
        </row>
        <row r="1203">
          <cell r="B1203" t="str">
            <v>2253-654X</v>
          </cell>
          <cell r="C1203">
            <v>1.0900000000000001</v>
          </cell>
          <cell r="D1203" t="str">
            <v>Q4</v>
          </cell>
          <cell r="E1203" t="str">
            <v>RADIOLOGY, NUCLEAR MEDICINE &amp; MEDICAL IMAGING -- SCIE</v>
          </cell>
          <cell r="F1203" t="str">
            <v>117/133</v>
          </cell>
          <cell r="G1203" t="str">
            <v>NO</v>
          </cell>
        </row>
        <row r="1204">
          <cell r="B1204" t="str">
            <v>1988-561X</v>
          </cell>
          <cell r="C1204" t="str">
            <v>NO TIENE</v>
          </cell>
          <cell r="D1204" t="str">
            <v>NO TIENE</v>
          </cell>
          <cell r="E1204" t="str">
            <v>NO TIENE</v>
          </cell>
          <cell r="F1204" t="str">
            <v>NO TIENE</v>
          </cell>
          <cell r="G1204" t="str">
            <v>NO</v>
          </cell>
        </row>
        <row r="1205">
          <cell r="B1205" t="str">
            <v>0214-3429</v>
          </cell>
          <cell r="C1205">
            <v>1.1319999999999999</v>
          </cell>
          <cell r="D1205" t="str">
            <v>Q4</v>
          </cell>
          <cell r="E1205" t="str">
            <v>MICROBIOLOGY -- SCIE</v>
          </cell>
          <cell r="F1205" t="str">
            <v>121/135</v>
          </cell>
          <cell r="G1205" t="str">
            <v>NO</v>
          </cell>
        </row>
        <row r="1206">
          <cell r="B1206" t="str">
            <v>2173-9110</v>
          </cell>
          <cell r="C1206">
            <v>0.746</v>
          </cell>
          <cell r="D1206" t="str">
            <v>Q4</v>
          </cell>
          <cell r="E1206" t="str">
            <v>PUBLIC, ENVIRONMENTAL &amp; OCCUPATIONAL HEALTH -- SSCI</v>
          </cell>
          <cell r="F1206" t="str">
            <v>159/170</v>
          </cell>
          <cell r="G1206" t="str">
            <v>NO</v>
          </cell>
        </row>
        <row r="1207">
          <cell r="B1207" t="str">
            <v>1135-5727</v>
          </cell>
          <cell r="C1207">
            <v>0.746</v>
          </cell>
          <cell r="D1207" t="str">
            <v>Q4</v>
          </cell>
          <cell r="E1207" t="str">
            <v>PUBLIC, ENVIRONMENTAL &amp; OCCUPATIONAL HEALTH -- SSCI</v>
          </cell>
          <cell r="F1207" t="str">
            <v>159/170</v>
          </cell>
          <cell r="G1207" t="str">
            <v>NO</v>
          </cell>
        </row>
        <row r="1208">
          <cell r="B1208" t="str">
            <v>2255-2677</v>
          </cell>
          <cell r="C1208" t="str">
            <v>NO TIENE</v>
          </cell>
          <cell r="D1208" t="str">
            <v>NO TIENE</v>
          </cell>
          <cell r="E1208" t="str">
            <v>NO TIENE</v>
          </cell>
          <cell r="F1208" t="str">
            <v>NO TIENE</v>
          </cell>
          <cell r="G1208" t="str">
            <v>NO</v>
          </cell>
        </row>
        <row r="1209">
          <cell r="B1209" t="str">
            <v>1130-1406</v>
          </cell>
          <cell r="C1209">
            <v>1.627</v>
          </cell>
          <cell r="D1209" t="str">
            <v>Q4</v>
          </cell>
          <cell r="E1209" t="str">
            <v>MYCOLOGY -- SCIE</v>
          </cell>
          <cell r="F1209" t="str">
            <v>23/29</v>
          </cell>
          <cell r="G1209" t="str">
            <v>NO</v>
          </cell>
        </row>
        <row r="1210">
          <cell r="B1210" t="str">
            <v>2173-9188</v>
          </cell>
          <cell r="C1210">
            <v>1.627</v>
          </cell>
          <cell r="D1210" t="str">
            <v>Q4</v>
          </cell>
          <cell r="E1210" t="str">
            <v>MYCOLOGY -- SCIE</v>
          </cell>
          <cell r="F1210" t="str">
            <v>23/29</v>
          </cell>
          <cell r="G1210" t="str">
            <v>NO</v>
          </cell>
        </row>
        <row r="1211">
          <cell r="B1211" t="str">
            <v>2304-5124</v>
          </cell>
          <cell r="C1211" t="str">
            <v>NO TIENE</v>
          </cell>
          <cell r="D1211" t="str">
            <v>NO TIENE</v>
          </cell>
          <cell r="E1211" t="str">
            <v>NO TIENE</v>
          </cell>
          <cell r="F1211" t="str">
            <v>NO TIENE</v>
          </cell>
          <cell r="G1211" t="str">
            <v>NO</v>
          </cell>
        </row>
        <row r="1212">
          <cell r="B1212" t="str">
            <v>0870-2551</v>
          </cell>
          <cell r="C1212">
            <v>0.96</v>
          </cell>
          <cell r="D1212" t="str">
            <v>Q4</v>
          </cell>
          <cell r="E1212" t="str">
            <v>CARDIAC &amp; CARDIOVASCULAR SYSTEMS -- SCIE</v>
          </cell>
          <cell r="F1212" t="str">
            <v>132 DE138</v>
          </cell>
          <cell r="G1212" t="str">
            <v>NO</v>
          </cell>
        </row>
        <row r="1213">
          <cell r="B1213" t="str">
            <v>0210-5020</v>
          </cell>
          <cell r="C1213" t="str">
            <v>NO TIENE</v>
          </cell>
          <cell r="D1213" t="str">
            <v>NO TIENE</v>
          </cell>
          <cell r="E1213" t="str">
            <v>NO TIENE</v>
          </cell>
          <cell r="F1213" t="str">
            <v>NO TIENE</v>
          </cell>
          <cell r="G1213" t="str">
            <v>NO</v>
          </cell>
        </row>
        <row r="1214">
          <cell r="B1214" t="str">
            <v>1462-0324</v>
          </cell>
          <cell r="C1214">
            <v>5.6059999999999999</v>
          </cell>
          <cell r="D1214" t="str">
            <v>Q1</v>
          </cell>
          <cell r="E1214" t="str">
            <v>RHEUMATOLOGY -- SCIE</v>
          </cell>
          <cell r="F1214" t="str">
            <v>4 de 32</v>
          </cell>
          <cell r="G1214" t="str">
            <v>NO</v>
          </cell>
        </row>
        <row r="1215">
          <cell r="B1215" t="str">
            <v>1462-0332</v>
          </cell>
          <cell r="C1215">
            <v>5.6059999999999999</v>
          </cell>
          <cell r="D1215" t="str">
            <v>Q1</v>
          </cell>
          <cell r="E1215" t="str">
            <v>RHEUMATOLOGY -- SCIE</v>
          </cell>
          <cell r="F1215" t="str">
            <v>4 de 32</v>
          </cell>
          <cell r="G1215" t="str">
            <v>NO</v>
          </cell>
        </row>
        <row r="1216">
          <cell r="B1216" t="str">
            <v>2198-6576</v>
          </cell>
          <cell r="C1216">
            <v>3.6150000000000002</v>
          </cell>
          <cell r="D1216" t="str">
            <v>Q2</v>
          </cell>
          <cell r="E1216" t="str">
            <v>RHEUMATOLOGY -- SCIE</v>
          </cell>
          <cell r="F1216" t="str">
            <v>13/32</v>
          </cell>
          <cell r="G1216" t="str">
            <v>NO</v>
          </cell>
        </row>
        <row r="1217">
          <cell r="B1217" t="str">
            <v>0172-8172</v>
          </cell>
          <cell r="C1217">
            <v>1.984</v>
          </cell>
          <cell r="D1217" t="str">
            <v>Q3</v>
          </cell>
          <cell r="E1217" t="str">
            <v>RHEUMATOLOGY -- SCIE</v>
          </cell>
          <cell r="F1217" t="str">
            <v>24/32</v>
          </cell>
          <cell r="G1217" t="str">
            <v>NO</v>
          </cell>
        </row>
        <row r="1218">
          <cell r="B1218" t="str">
            <v>0300-0729</v>
          </cell>
          <cell r="C1218">
            <v>3.0190000000000001</v>
          </cell>
          <cell r="D1218" t="str">
            <v>Q1</v>
          </cell>
          <cell r="E1218" t="str">
            <v>OTORHINOLARYNGOLOGY -- SCIE</v>
          </cell>
          <cell r="F1218" t="str">
            <v>4 DE 42</v>
          </cell>
          <cell r="G1218" t="str">
            <v>SI</v>
          </cell>
        </row>
        <row r="1219">
          <cell r="B1219" t="str">
            <v>2056-5933</v>
          </cell>
          <cell r="C1219" t="str">
            <v>NO TIENE</v>
          </cell>
          <cell r="D1219" t="str">
            <v>NO TIENE</v>
          </cell>
          <cell r="E1219" t="str">
            <v>NO TIENE</v>
          </cell>
          <cell r="F1219" t="str">
            <v>NO TIENE</v>
          </cell>
          <cell r="G1219" t="str">
            <v>NO</v>
          </cell>
        </row>
        <row r="1220">
          <cell r="B1220" t="str">
            <v>1355-8382</v>
          </cell>
          <cell r="C1220">
            <v>4.32</v>
          </cell>
          <cell r="D1220" t="str">
            <v>Q2</v>
          </cell>
          <cell r="E1220" t="str">
            <v>BIOCHEMISTRY &amp; MOLECULAR BIOLOGY -- SCIE</v>
          </cell>
          <cell r="F1220" t="str">
            <v>84/297</v>
          </cell>
          <cell r="G1220" t="str">
            <v>NO</v>
          </cell>
        </row>
        <row r="1221">
          <cell r="B1221" t="str">
            <v>2253-9832</v>
          </cell>
          <cell r="C1221" t="str">
            <v>NO TIENE</v>
          </cell>
          <cell r="D1221" t="str">
            <v>NO TIENE</v>
          </cell>
          <cell r="E1221" t="str">
            <v>NO TIENE</v>
          </cell>
          <cell r="F1221" t="str">
            <v>NO TIENE</v>
          </cell>
          <cell r="G1221" t="str">
            <v>NO</v>
          </cell>
        </row>
        <row r="1222">
          <cell r="B1222" t="str">
            <v>1401-7431</v>
          </cell>
          <cell r="C1222">
            <v>1.0840000000000001</v>
          </cell>
          <cell r="D1222" t="str">
            <v>Q4</v>
          </cell>
          <cell r="E1222" t="str">
            <v>CARDIAC &amp; CARDIOVASCULAR SYSTEMS -- SCIE</v>
          </cell>
          <cell r="F1222" t="str">
            <v>127 DE138</v>
          </cell>
          <cell r="G1222" t="str">
            <v>NO</v>
          </cell>
        </row>
        <row r="1223">
          <cell r="B1223" t="str">
            <v>0036-5513</v>
          </cell>
          <cell r="C1223">
            <v>1.4750000000000001</v>
          </cell>
          <cell r="D1223" t="str">
            <v>Q4</v>
          </cell>
          <cell r="E1223" t="str">
            <v>MEDICINE, RESEARCH &amp; EXPERIMENTAL -- SCIE</v>
          </cell>
          <cell r="F1223" t="str">
            <v>115/138</v>
          </cell>
          <cell r="G1223" t="str">
            <v>NO</v>
          </cell>
        </row>
        <row r="1224">
          <cell r="B1224" t="str">
            <v>0905-7188</v>
          </cell>
          <cell r="C1224">
            <v>3.2549999999999999</v>
          </cell>
          <cell r="D1224" t="str">
            <v>Q1</v>
          </cell>
          <cell r="E1224" t="str">
            <v>SPORT SCIENCES -- SCIE</v>
          </cell>
          <cell r="F1224" t="str">
            <v>14/85</v>
          </cell>
          <cell r="G1224" t="str">
            <v>NO</v>
          </cell>
        </row>
        <row r="1225">
          <cell r="B1225" t="str">
            <v>0300-9742</v>
          </cell>
          <cell r="C1225">
            <v>3.0249999999999999</v>
          </cell>
          <cell r="D1225" t="str">
            <v>Q3</v>
          </cell>
          <cell r="E1225" t="str">
            <v>RHEUMATOLOGY -- SCIE</v>
          </cell>
          <cell r="F1225" t="str">
            <v>17/32</v>
          </cell>
          <cell r="G1225" t="str">
            <v>NO</v>
          </cell>
        </row>
        <row r="1226">
          <cell r="B1226" t="str">
            <v>0765-1597</v>
          </cell>
          <cell r="C1226">
            <v>0.67900000000000005</v>
          </cell>
          <cell r="D1226" t="str">
            <v>Q4</v>
          </cell>
          <cell r="E1226" t="str">
            <v>SPORT SCIENCES -- SCIE</v>
          </cell>
          <cell r="F1226" t="str">
            <v>80/85</v>
          </cell>
          <cell r="G1226" t="str">
            <v>NO</v>
          </cell>
        </row>
        <row r="1227">
          <cell r="B1227" t="str">
            <v>2375-2548</v>
          </cell>
          <cell r="C1227">
            <v>13.117000000000001</v>
          </cell>
          <cell r="D1227" t="str">
            <v>Q1</v>
          </cell>
          <cell r="E1227" t="str">
            <v>MULTIDISCIPLINARY SCIENCES -- SCIE</v>
          </cell>
          <cell r="F1227" t="str">
            <v>4 DE 71</v>
          </cell>
          <cell r="G1227" t="str">
            <v>SI</v>
          </cell>
        </row>
        <row r="1228">
          <cell r="B1228" t="str">
            <v>2045-2322</v>
          </cell>
          <cell r="C1228">
            <v>3.9980000000000002</v>
          </cell>
          <cell r="D1228" t="str">
            <v>Q1</v>
          </cell>
          <cell r="E1228" t="str">
            <v>MULTIDISCIPLINARY SCIENCES -- SCIE</v>
          </cell>
          <cell r="F1228" t="str">
            <v>17/71</v>
          </cell>
          <cell r="G1228" t="str">
            <v>NO</v>
          </cell>
        </row>
        <row r="1229">
          <cell r="B1229" t="str">
            <v>1359-6462</v>
          </cell>
          <cell r="C1229">
            <v>5.0789999999999997</v>
          </cell>
          <cell r="D1229" t="str">
            <v>Q1</v>
          </cell>
          <cell r="E1229" t="str">
            <v>METALLURGY &amp; METALLURGICAL ENGINEERING -- SCIE</v>
          </cell>
          <cell r="F1229" t="str">
            <v>6 DE 79</v>
          </cell>
          <cell r="G1229" t="str">
            <v>SI</v>
          </cell>
        </row>
        <row r="1230">
          <cell r="B1230" t="str">
            <v>1578-8865</v>
          </cell>
          <cell r="C1230" t="str">
            <v>NO TIENE</v>
          </cell>
          <cell r="D1230" t="str">
            <v>NO TIENE</v>
          </cell>
          <cell r="E1230" t="str">
            <v>NO TIENE</v>
          </cell>
          <cell r="F1230" t="str">
            <v>NO TIENE</v>
          </cell>
          <cell r="G1230" t="str">
            <v>NO</v>
          </cell>
        </row>
        <row r="1231">
          <cell r="B1231" t="str">
            <v>0049-0172</v>
          </cell>
          <cell r="C1231">
            <v>4.7809999999999997</v>
          </cell>
          <cell r="D1231" t="str">
            <v>Q1</v>
          </cell>
          <cell r="E1231" t="str">
            <v>RHEUMATOLOGY -- SCIE</v>
          </cell>
          <cell r="F1231" t="str">
            <v>7 DE 32</v>
          </cell>
          <cell r="G1231" t="str">
            <v>NO</v>
          </cell>
        </row>
        <row r="1232">
          <cell r="B1232" t="str">
            <v>1532-866X</v>
          </cell>
          <cell r="C1232">
            <v>4.7809999999999997</v>
          </cell>
          <cell r="D1232" t="str">
            <v>Q1</v>
          </cell>
          <cell r="E1232" t="str">
            <v>RHEUMATOLOGY -- SCIE</v>
          </cell>
          <cell r="F1232" t="str">
            <v>7 DE 32</v>
          </cell>
          <cell r="G1232" t="str">
            <v>NO</v>
          </cell>
        </row>
        <row r="1233">
          <cell r="B1233" t="str">
            <v>1096-3650</v>
          </cell>
          <cell r="C1233">
            <v>11.09</v>
          </cell>
          <cell r="D1233" t="str">
            <v>Q1</v>
          </cell>
          <cell r="E1233" t="str">
            <v>ONCOLOGY -- SCIE</v>
          </cell>
          <cell r="F1233" t="str">
            <v>14/244</v>
          </cell>
          <cell r="G1233" t="str">
            <v>SI</v>
          </cell>
        </row>
        <row r="1234">
          <cell r="B1234" t="str">
            <v>1084-9521</v>
          </cell>
          <cell r="C1234">
            <v>6.6909999999999998</v>
          </cell>
          <cell r="D1234" t="str">
            <v>Q1</v>
          </cell>
          <cell r="E1234" t="str">
            <v>DEVELOPMENTAL BIOLOGY -- SCIE</v>
          </cell>
          <cell r="F1234" t="str">
            <v>4 DE 41</v>
          </cell>
          <cell r="G1234" t="str">
            <v>SI</v>
          </cell>
        </row>
        <row r="1235">
          <cell r="B1235" t="str">
            <v>1043-0679</v>
          </cell>
          <cell r="C1235">
            <v>2.133</v>
          </cell>
          <cell r="D1235" t="str">
            <v>Q3</v>
          </cell>
          <cell r="E1235" t="str">
            <v>CARDIAC &amp; CARDIOVASCULAR SYSTEMS -- SCIE</v>
          </cell>
          <cell r="F1235" t="str">
            <v>81 DE138</v>
          </cell>
          <cell r="G1235" t="str">
            <v>NO</v>
          </cell>
        </row>
        <row r="1236">
          <cell r="B1236" t="str">
            <v>0094-6176</v>
          </cell>
          <cell r="C1236">
            <v>2.8919999999999999</v>
          </cell>
          <cell r="D1236" t="str">
            <v>Q2</v>
          </cell>
          <cell r="E1236" t="str">
            <v>HEMATOLOGY -- SCIE</v>
          </cell>
          <cell r="F1236" t="str">
            <v>36/76</v>
          </cell>
          <cell r="G1236" t="str">
            <v>NO</v>
          </cell>
        </row>
        <row r="1237">
          <cell r="B1237" t="str">
            <v>1424-8220</v>
          </cell>
          <cell r="C1237">
            <v>3.2749999999999999</v>
          </cell>
          <cell r="D1237" t="str">
            <v>Q1</v>
          </cell>
          <cell r="E1237" t="str">
            <v>INSTRUMENTS &amp; INSTRUMENTATION -- SCIE</v>
          </cell>
          <cell r="F1237" t="str">
            <v>15/74</v>
          </cell>
          <cell r="G1237" t="str">
            <v>NO</v>
          </cell>
        </row>
        <row r="1238">
          <cell r="B1238" t="str">
            <v>1661-5425</v>
          </cell>
          <cell r="C1238">
            <v>2.028</v>
          </cell>
          <cell r="D1238" t="str">
            <v>Q3</v>
          </cell>
          <cell r="E1238" t="str">
            <v>DEVELOPMENTAL BIOLOGY -- SCIE</v>
          </cell>
          <cell r="F1238" t="str">
            <v>23/41</v>
          </cell>
          <cell r="G1238" t="str">
            <v>NO</v>
          </cell>
        </row>
        <row r="1239">
          <cell r="B1239" t="str">
            <v>1073-2322</v>
          </cell>
          <cell r="C1239">
            <v>2.96</v>
          </cell>
          <cell r="D1239" t="str">
            <v>Q1</v>
          </cell>
          <cell r="E1239" t="str">
            <v>SURGERY -- SCIE</v>
          </cell>
          <cell r="F1239" t="str">
            <v>51/210</v>
          </cell>
          <cell r="G1239" t="str">
            <v>NO</v>
          </cell>
        </row>
        <row r="1240">
          <cell r="B1240" t="str">
            <v>1758-5732</v>
          </cell>
          <cell r="C1240" t="str">
            <v>NO TIENE</v>
          </cell>
          <cell r="D1240" t="str">
            <v>NO TIENE</v>
          </cell>
          <cell r="E1240" t="str">
            <v>NO TIENE</v>
          </cell>
          <cell r="F1240" t="str">
            <v>NO TIENE</v>
          </cell>
          <cell r="G1240" t="str">
            <v>NO</v>
          </cell>
        </row>
        <row r="1241">
          <cell r="B1241" t="str">
            <v>1550-9109</v>
          </cell>
          <cell r="C1241">
            <v>4.8049999999999997</v>
          </cell>
          <cell r="D1241" t="str">
            <v>Q1</v>
          </cell>
          <cell r="E1241" t="str">
            <v>CLINICAL NEUROLOGY -- SCIE</v>
          </cell>
          <cell r="F1241" t="str">
            <v>32/204</v>
          </cell>
          <cell r="G1241" t="str">
            <v>NO</v>
          </cell>
        </row>
        <row r="1242">
          <cell r="B1242" t="str">
            <v>0161-8105</v>
          </cell>
          <cell r="C1242">
            <v>4.8049999999999997</v>
          </cell>
          <cell r="D1242" t="str">
            <v>Q1</v>
          </cell>
          <cell r="E1242" t="str">
            <v>CLINICAL NEUROLOGY -- SCIE</v>
          </cell>
          <cell r="F1242" t="str">
            <v>32/204</v>
          </cell>
          <cell r="G1242" t="str">
            <v>NO</v>
          </cell>
        </row>
        <row r="1243">
          <cell r="B1243" t="str">
            <v>1087-0792</v>
          </cell>
          <cell r="C1243">
            <v>9.6069999999999993</v>
          </cell>
          <cell r="D1243" t="str">
            <v>Q1</v>
          </cell>
          <cell r="E1243" t="str">
            <v>CLINICAL NEUROLOGY -- SCIE</v>
          </cell>
          <cell r="F1243" t="str">
            <v>8/204</v>
          </cell>
          <cell r="G1243" t="str">
            <v>SI</v>
          </cell>
        </row>
        <row r="1244">
          <cell r="B1244" t="str">
            <v>0921-4488</v>
          </cell>
          <cell r="C1244">
            <v>1.2729999999999999</v>
          </cell>
          <cell r="D1244" t="str">
            <v>Q3</v>
          </cell>
          <cell r="E1244" t="str">
            <v>AGRICULTURE, DAIRY &amp; ANIMAL SCIENCE -- SCIE</v>
          </cell>
          <cell r="F1244" t="str">
            <v>34/63</v>
          </cell>
          <cell r="G1244" t="str">
            <v>NO</v>
          </cell>
        </row>
        <row r="1245">
          <cell r="B1245" t="str">
            <v>1744-683X</v>
          </cell>
          <cell r="C1245">
            <v>3.14</v>
          </cell>
          <cell r="D1245" t="str">
            <v>Q1</v>
          </cell>
          <cell r="E1245" t="str">
            <v>POLYMER SCIENCE -- SCIE</v>
          </cell>
          <cell r="F1245" t="str">
            <v>22/89</v>
          </cell>
          <cell r="G1245" t="str">
            <v>NO</v>
          </cell>
        </row>
        <row r="1246">
          <cell r="B1246" t="str">
            <v>0899-0220</v>
          </cell>
          <cell r="C1246">
            <v>1.028</v>
          </cell>
          <cell r="D1246" t="str">
            <v>Q4</v>
          </cell>
          <cell r="E1246" t="str">
            <v>NEUROSCIENCES -- SCIE</v>
          </cell>
          <cell r="F1246" t="str">
            <v>253/271</v>
          </cell>
          <cell r="G1246" t="str">
            <v>NO</v>
          </cell>
        </row>
        <row r="1247">
          <cell r="B1247" t="str">
            <v>1138-7416</v>
          </cell>
          <cell r="C1247">
            <v>0.97199999999999998</v>
          </cell>
          <cell r="D1247" t="str">
            <v>Q4</v>
          </cell>
          <cell r="E1247" t="str">
            <v>PSYCHOLOGY -- SCIE</v>
          </cell>
          <cell r="F1247" t="str">
            <v>67/78</v>
          </cell>
          <cell r="G1247" t="str">
            <v>NO</v>
          </cell>
        </row>
        <row r="1248">
          <cell r="B1248" t="str">
            <v>0362-2436</v>
          </cell>
          <cell r="C1248">
            <v>2.6446000000000001</v>
          </cell>
          <cell r="D1248" t="str">
            <v>Q2</v>
          </cell>
          <cell r="E1248" t="str">
            <v>ORTHOPEDICS -- SCIE</v>
          </cell>
          <cell r="F1248" t="str">
            <v>25/82</v>
          </cell>
          <cell r="G1248" t="str">
            <v>NO</v>
          </cell>
        </row>
        <row r="1249">
          <cell r="B1249" t="str">
            <v>2212-1358</v>
          </cell>
          <cell r="C1249" t="str">
            <v>NO TIENE</v>
          </cell>
          <cell r="D1249" t="str">
            <v>NO TIENE</v>
          </cell>
          <cell r="E1249" t="str">
            <v>NO TIENE</v>
          </cell>
          <cell r="F1249" t="str">
            <v>NO TIENE</v>
          </cell>
          <cell r="G1249" t="str">
            <v>NO</v>
          </cell>
        </row>
        <row r="1250">
          <cell r="B1250" t="str">
            <v>1529-9430</v>
          </cell>
          <cell r="C1250">
            <v>3.1909999999999998</v>
          </cell>
          <cell r="D1250" t="str">
            <v>Q1</v>
          </cell>
          <cell r="E1250" t="str">
            <v>ORTHOPEDICS -- SCIE</v>
          </cell>
          <cell r="F1250" t="str">
            <v>14/82</v>
          </cell>
          <cell r="G1250" t="str">
            <v>NO</v>
          </cell>
        </row>
        <row r="1251">
          <cell r="B1251" t="str">
            <v>0302-9743</v>
          </cell>
          <cell r="C1251" t="str">
            <v>NO TIENE</v>
          </cell>
          <cell r="D1251" t="str">
            <v>NO TIENE</v>
          </cell>
          <cell r="E1251" t="str">
            <v>NO TIENE</v>
          </cell>
          <cell r="F1251" t="str">
            <v>NO TIENE</v>
          </cell>
          <cell r="G1251" t="str">
            <v>NO</v>
          </cell>
        </row>
        <row r="1252">
          <cell r="B1252" t="str">
            <v>0277-6715</v>
          </cell>
          <cell r="C1252">
            <v>1.7829999999999999</v>
          </cell>
          <cell r="D1252" t="str">
            <v>Q3</v>
          </cell>
          <cell r="E1252" t="str">
            <v>PUBLIC, ENVIRONMENTAL &amp; OCCUPATIONAL HEALTH -- SCIE</v>
          </cell>
          <cell r="F1252" t="str">
            <v>114/193</v>
          </cell>
          <cell r="G1252" t="str">
            <v>NO</v>
          </cell>
        </row>
        <row r="1253">
          <cell r="B1253" t="str">
            <v>2213-6711</v>
          </cell>
          <cell r="C1253">
            <v>6.032</v>
          </cell>
          <cell r="D1253" t="str">
            <v>Q1</v>
          </cell>
          <cell r="E1253" t="str">
            <v>CELL BIOLOGY -- SCIE</v>
          </cell>
          <cell r="F1253" t="str">
            <v>43/195</v>
          </cell>
          <cell r="G1253" t="str">
            <v>NO</v>
          </cell>
        </row>
        <row r="1254">
          <cell r="B1254" t="str">
            <v>1873-5061</v>
          </cell>
          <cell r="C1254">
            <v>4.4889999999999999</v>
          </cell>
          <cell r="D1254" t="str">
            <v>Q1</v>
          </cell>
          <cell r="E1254" t="str">
            <v>BIOTECHNOLOGY &amp; APPLIED MICROBIOLOGY -- SCIE</v>
          </cell>
          <cell r="F1254" t="str">
            <v>27/156</v>
          </cell>
          <cell r="G1254" t="str">
            <v>NO</v>
          </cell>
        </row>
        <row r="1255">
          <cell r="B1255" t="str">
            <v>1757-6512</v>
          </cell>
          <cell r="C1255">
            <v>5.1159999999999997</v>
          </cell>
          <cell r="D1255" t="str">
            <v>Q1</v>
          </cell>
          <cell r="E1255" t="str">
            <v>MEDICINE, RESEARCH &amp; EXPERIMENTAL -- SCIE</v>
          </cell>
          <cell r="F1255" t="str">
            <v>55/195</v>
          </cell>
          <cell r="G1255" t="str">
            <v>NO</v>
          </cell>
        </row>
        <row r="1256">
          <cell r="B1256" t="str">
            <v>2629-3269</v>
          </cell>
          <cell r="C1256">
            <v>5.3159999999999998</v>
          </cell>
          <cell r="D1256" t="str">
            <v>Q1</v>
          </cell>
          <cell r="E1256" t="str">
            <v>MEDICINE, RESEARCH &amp; EXPERIMENTAL -- SCIE</v>
          </cell>
          <cell r="F1256" t="str">
            <v>23/139</v>
          </cell>
          <cell r="G1256" t="str">
            <v>NO</v>
          </cell>
        </row>
        <row r="1257">
          <cell r="B1257" t="str">
            <v>1687-966X</v>
          </cell>
          <cell r="C1257">
            <v>3.8690000000000002</v>
          </cell>
          <cell r="D1257" t="str">
            <v>Q1</v>
          </cell>
          <cell r="E1257" t="str">
            <v>CELL &amp; TISSUE ENGINEERING -- SCIE</v>
          </cell>
          <cell r="F1257" t="str">
            <v>13/29</v>
          </cell>
          <cell r="G1257" t="str">
            <v>NO</v>
          </cell>
        </row>
        <row r="1258">
          <cell r="B1258" t="str">
            <v>2157-6564</v>
          </cell>
          <cell r="C1258">
            <v>6.4290000000000003</v>
          </cell>
          <cell r="D1258" t="str">
            <v>Q1</v>
          </cell>
          <cell r="E1258" t="str">
            <v>CELL &amp; TISSUE ENGINEERING -- SCIE</v>
          </cell>
          <cell r="F1258" t="str">
            <v>4 DE 29</v>
          </cell>
          <cell r="G1258" t="str">
            <v>NO</v>
          </cell>
        </row>
        <row r="1259">
          <cell r="B1259" t="str">
            <v>0039-2499</v>
          </cell>
          <cell r="C1259">
            <v>7.19</v>
          </cell>
          <cell r="D1259" t="str">
            <v>Q1</v>
          </cell>
          <cell r="E1259" t="str">
            <v>CLINICAL NEUROLOGY -- SCIE</v>
          </cell>
          <cell r="F1259" t="str">
            <v>16/204</v>
          </cell>
          <cell r="G1259" t="str">
            <v>NO</v>
          </cell>
        </row>
        <row r="1260">
          <cell r="B1260" t="str">
            <v>2059-8696</v>
          </cell>
          <cell r="C1260">
            <v>4.7649999999999997</v>
          </cell>
          <cell r="D1260" t="str">
            <v>Q1</v>
          </cell>
          <cell r="E1260" t="str">
            <v>CLINICAL NEUROLOGY -- SCIE</v>
          </cell>
          <cell r="F1260" t="str">
            <v>35/204</v>
          </cell>
          <cell r="G1260" t="str">
            <v>NO</v>
          </cell>
        </row>
        <row r="1261">
          <cell r="B1261" t="str">
            <v>1943-278X</v>
          </cell>
          <cell r="C1261">
            <v>3.867</v>
          </cell>
          <cell r="D1261" t="str">
            <v>Q1</v>
          </cell>
          <cell r="E1261" t="str">
            <v>PSYCHIATRY -- SSCI</v>
          </cell>
          <cell r="F1261" t="str">
            <v>26/241</v>
          </cell>
          <cell r="G1261" t="str">
            <v>NO</v>
          </cell>
        </row>
        <row r="1262">
          <cell r="B1262" t="str">
            <v>0941-4355</v>
          </cell>
          <cell r="C1262">
            <v>2.6349999999999998</v>
          </cell>
          <cell r="D1262" t="str">
            <v>Q1</v>
          </cell>
          <cell r="E1262" t="str">
            <v>REHABILITATION -- SCIE</v>
          </cell>
          <cell r="F1262" t="str">
            <v>12 DE 68</v>
          </cell>
          <cell r="G1262" t="str">
            <v>NO</v>
          </cell>
        </row>
        <row r="1263">
          <cell r="B1263" t="str">
            <v>0930-1038</v>
          </cell>
          <cell r="C1263">
            <v>1.0920000000000001</v>
          </cell>
          <cell r="D1263" t="str">
            <v>Q4</v>
          </cell>
          <cell r="E1263" t="str">
            <v>SURGERY -- SCIE</v>
          </cell>
          <cell r="F1263" t="str">
            <v>170/210</v>
          </cell>
          <cell r="G1263" t="str">
            <v>NO</v>
          </cell>
        </row>
        <row r="1264">
          <cell r="B1264" t="str">
            <v>0930-2794</v>
          </cell>
          <cell r="C1264">
            <v>3.149</v>
          </cell>
          <cell r="D1264" t="str">
            <v>Q1</v>
          </cell>
          <cell r="E1264" t="str">
            <v>SURGERY -- SCIE</v>
          </cell>
          <cell r="F1264" t="str">
            <v>44/210</v>
          </cell>
          <cell r="G1264" t="str">
            <v>NO</v>
          </cell>
        </row>
        <row r="1265">
          <cell r="B1265" t="str">
            <v>2046-4053</v>
          </cell>
          <cell r="C1265">
            <v>2.4790000000000001</v>
          </cell>
          <cell r="D1265" t="str">
            <v>Q2</v>
          </cell>
          <cell r="E1265" t="str">
            <v>MEDICINE, GENERAL &amp; INTERNAL -- SCIE</v>
          </cell>
          <cell r="F1265" t="str">
            <v>53/165</v>
          </cell>
          <cell r="G1265" t="str">
            <v>NO</v>
          </cell>
        </row>
        <row r="1266">
          <cell r="B1266" t="str">
            <v>1776-2596</v>
          </cell>
          <cell r="C1266">
            <v>4.0359999999999996</v>
          </cell>
          <cell r="D1266" t="str">
            <v>Q2</v>
          </cell>
          <cell r="E1266" t="str">
            <v>ONCOLOGY -- SCIE</v>
          </cell>
          <cell r="F1266" t="str">
            <v>88/244</v>
          </cell>
          <cell r="G1266" t="str">
            <v>NO</v>
          </cell>
        </row>
        <row r="1267">
          <cell r="B1267" t="str">
            <v>0718-4808</v>
          </cell>
          <cell r="C1267">
            <v>0.5</v>
          </cell>
          <cell r="D1267" t="str">
            <v>Q4</v>
          </cell>
          <cell r="E1267" t="str">
            <v>PSYCHOLOGY, CLINICAL -- SSCI</v>
          </cell>
          <cell r="F1267" t="str">
            <v>125/131</v>
          </cell>
          <cell r="G1267" t="str">
            <v>NO</v>
          </cell>
        </row>
        <row r="1268">
          <cell r="B1268" t="str">
            <v>0730-2347</v>
          </cell>
          <cell r="C1268">
            <v>1.0229999999999999</v>
          </cell>
          <cell r="D1268" t="str">
            <v>Q4</v>
          </cell>
          <cell r="E1268" t="str">
            <v>CARDIAC &amp; CARDIOVASCULAR SYSTEMS -- SCIE</v>
          </cell>
          <cell r="F1268" t="str">
            <v>130 DE138</v>
          </cell>
          <cell r="G1268" t="str">
            <v>NO</v>
          </cell>
        </row>
        <row r="1269">
          <cell r="B1269" t="str">
            <v>2512-9465</v>
          </cell>
          <cell r="C1269" t="str">
            <v>NO TIENE</v>
          </cell>
          <cell r="D1269" t="str">
            <v>NO TIENE</v>
          </cell>
          <cell r="E1269" t="str">
            <v>NO TIENE</v>
          </cell>
          <cell r="F1269" t="str">
            <v>NO TIENE</v>
          </cell>
          <cell r="G1269" t="str">
            <v>NO</v>
          </cell>
        </row>
        <row r="1270">
          <cell r="B1270" t="str">
            <v>1555-2101</v>
          </cell>
          <cell r="C1270">
            <v>4.2039999999999997</v>
          </cell>
          <cell r="D1270" t="str">
            <v>Q1</v>
          </cell>
          <cell r="E1270" t="str">
            <v>PSYCHIATRY -- SCIE</v>
          </cell>
          <cell r="F1270" t="str">
            <v>35/155</v>
          </cell>
          <cell r="G1270" t="str">
            <v>NO</v>
          </cell>
        </row>
        <row r="1271">
          <cell r="B1271" t="str">
            <v>1758-535X</v>
          </cell>
          <cell r="C1271">
            <v>5.2359999999999998</v>
          </cell>
          <cell r="D1271" t="str">
            <v>Q1</v>
          </cell>
          <cell r="E1271" t="str">
            <v>GERIATRICS &amp; GERONTOLOGY -- SCIE</v>
          </cell>
          <cell r="F1271" t="str">
            <v>5 DE 51</v>
          </cell>
          <cell r="G1271" t="str">
            <v>SI</v>
          </cell>
        </row>
        <row r="1272">
          <cell r="B1272" t="str">
            <v>1532-0987</v>
          </cell>
          <cell r="C1272">
            <v>2.1259999999999999</v>
          </cell>
          <cell r="D1272" t="str">
            <v>Q2</v>
          </cell>
          <cell r="E1272" t="str">
            <v>PEDIATRICS -- SCIE</v>
          </cell>
          <cell r="F1272" t="str">
            <v>46/128</v>
          </cell>
          <cell r="G1272" t="str">
            <v>NO</v>
          </cell>
        </row>
        <row r="1273">
          <cell r="B1273" t="str">
            <v>1838-7640</v>
          </cell>
          <cell r="C1273">
            <v>8.5790000000000006</v>
          </cell>
          <cell r="D1273" t="str">
            <v>Q1</v>
          </cell>
          <cell r="E1273" t="str">
            <v>MEDICINE, RESEARCH &amp; EXPERIMENTAL -- SCIE</v>
          </cell>
          <cell r="F1273" t="str">
            <v>10/138</v>
          </cell>
          <cell r="G1273" t="str">
            <v>SI</v>
          </cell>
        </row>
        <row r="1274">
          <cell r="B1274" t="str">
            <v>1756-2848</v>
          </cell>
          <cell r="C1274">
            <v>3.52</v>
          </cell>
          <cell r="D1274" t="str">
            <v>Q2</v>
          </cell>
          <cell r="E1274" t="str">
            <v>GASTROENTEROLOGY &amp; HEPATOLOGY -- SCIE</v>
          </cell>
          <cell r="F1274" t="str">
            <v>40/88</v>
          </cell>
          <cell r="G1274" t="str">
            <v>NO</v>
          </cell>
        </row>
        <row r="1275">
          <cell r="B1275" t="str">
            <v>1756-283X</v>
          </cell>
          <cell r="C1275">
            <v>3.52</v>
          </cell>
          <cell r="D1275" t="str">
            <v>Q2</v>
          </cell>
          <cell r="E1275" t="str">
            <v>GASTROENTEROLOGY &amp; HEPATOLOGY -- SCIE</v>
          </cell>
          <cell r="F1275" t="str">
            <v>40/88</v>
          </cell>
          <cell r="G1275" t="str">
            <v>NO</v>
          </cell>
        </row>
        <row r="1276">
          <cell r="B1276" t="str">
            <v>1758-8340</v>
          </cell>
          <cell r="C1276">
            <v>6.8520000000000003</v>
          </cell>
          <cell r="D1276" t="str">
            <v>Q1</v>
          </cell>
          <cell r="E1276" t="str">
            <v>ONCOLOGY -- SCIE</v>
          </cell>
          <cell r="F1276" t="str">
            <v>34/244</v>
          </cell>
          <cell r="G1276" t="str">
            <v>NO</v>
          </cell>
        </row>
        <row r="1277">
          <cell r="B1277" t="str">
            <v>1759-720X</v>
          </cell>
          <cell r="C1277">
            <v>5.0430000000000001</v>
          </cell>
          <cell r="D1277" t="str">
            <v>Q1</v>
          </cell>
          <cell r="E1277" t="str">
            <v>RHEUMATOLOGY -- SCIE</v>
          </cell>
          <cell r="F1277" t="str">
            <v>5 DE 32</v>
          </cell>
          <cell r="G1277" t="str">
            <v>NO</v>
          </cell>
        </row>
        <row r="1278">
          <cell r="B1278" t="str">
            <v>0163-4356</v>
          </cell>
          <cell r="C1278">
            <v>2.073</v>
          </cell>
          <cell r="D1278" t="str">
            <v>Q3</v>
          </cell>
          <cell r="E1278" t="str">
            <v>MEDICAL LABORATORY TECHNOLOGY -- SCIE</v>
          </cell>
          <cell r="F1278" t="str">
            <v>15/29</v>
          </cell>
          <cell r="G1278" t="str">
            <v>NO</v>
          </cell>
        </row>
        <row r="1279">
          <cell r="B1279" t="str">
            <v>0277-786X</v>
          </cell>
          <cell r="C1279" t="str">
            <v>NO TIENE</v>
          </cell>
          <cell r="D1279" t="str">
            <v>NO TIENE</v>
          </cell>
          <cell r="E1279" t="str">
            <v>NO TIENE</v>
          </cell>
          <cell r="F1279" t="str">
            <v>NO TIENE</v>
          </cell>
          <cell r="G1279" t="str">
            <v>NO</v>
          </cell>
        </row>
        <row r="1280">
          <cell r="B1280" t="str">
            <v>0171-6425</v>
          </cell>
          <cell r="C1280">
            <v>1.2090000000000001</v>
          </cell>
          <cell r="D1280" t="str">
            <v>Q4</v>
          </cell>
          <cell r="E1280" t="str">
            <v>CARDIAC &amp; CARDIOVASCULAR SYSTEMS -- SCIE</v>
          </cell>
          <cell r="F1280" t="str">
            <v>123 DE138</v>
          </cell>
          <cell r="G1280" t="str">
            <v>NO</v>
          </cell>
        </row>
        <row r="1281">
          <cell r="B1281" t="str">
            <v>1759-7706</v>
          </cell>
          <cell r="C1281">
            <v>2.61</v>
          </cell>
          <cell r="D1281" t="str">
            <v>Q3</v>
          </cell>
          <cell r="E1281" t="str">
            <v>RESPIRATORY SYSTEM -- SCIE</v>
          </cell>
          <cell r="F1281" t="str">
            <v>36/64</v>
          </cell>
          <cell r="G1281" t="str">
            <v>NO</v>
          </cell>
        </row>
        <row r="1282">
          <cell r="B1282" t="str">
            <v>0340-6245</v>
          </cell>
          <cell r="C1282">
            <v>4.3789999999999996</v>
          </cell>
          <cell r="D1282" t="str">
            <v>Q1</v>
          </cell>
          <cell r="E1282" t="str">
            <v>HEMATOLOGY -- SCIE</v>
          </cell>
          <cell r="F1282" t="str">
            <v>17/76</v>
          </cell>
          <cell r="G1282" t="str">
            <v>NO</v>
          </cell>
        </row>
        <row r="1283">
          <cell r="B1283" t="str">
            <v>0049-3848</v>
          </cell>
          <cell r="C1283">
            <v>2.8690000000000002</v>
          </cell>
          <cell r="D1283" t="str">
            <v>Q2</v>
          </cell>
          <cell r="E1283" t="str">
            <v>HEMATOLOGY -- SCIE</v>
          </cell>
          <cell r="F1283" t="str">
            <v>37/76</v>
          </cell>
          <cell r="G1283" t="str">
            <v>NO</v>
          </cell>
        </row>
        <row r="1284">
          <cell r="B1284" t="str">
            <v>1050-7256</v>
          </cell>
          <cell r="C1284">
            <v>5.3090000000000002</v>
          </cell>
          <cell r="D1284" t="str">
            <v>Q1</v>
          </cell>
          <cell r="E1284" t="str">
            <v>ENDOCRINOLOGY &amp; METABOLISM -- SCIE</v>
          </cell>
          <cell r="F1284" t="str">
            <v>22/143</v>
          </cell>
          <cell r="G1284" t="str">
            <v>NO</v>
          </cell>
        </row>
        <row r="1285">
          <cell r="B1285" t="str">
            <v>1937-3384</v>
          </cell>
          <cell r="C1285">
            <v>2.6080000000000001</v>
          </cell>
          <cell r="D1285" t="str">
            <v>Q2</v>
          </cell>
          <cell r="E1285" t="str">
            <v>ENGINEERING, BIOMEDICAL -- SCIE</v>
          </cell>
          <cell r="F1285" t="str">
            <v>38/87</v>
          </cell>
          <cell r="G1285" t="str">
            <v>NO</v>
          </cell>
        </row>
        <row r="1286">
          <cell r="B1286" t="str">
            <v>1938-9736</v>
          </cell>
          <cell r="C1286">
            <v>0.98299999999999998</v>
          </cell>
          <cell r="D1286" t="str">
            <v>Q3</v>
          </cell>
          <cell r="E1286" t="str">
            <v>VETERINARY SCIENCES -- SCIE</v>
          </cell>
          <cell r="F1286" t="str">
            <v>83/141</v>
          </cell>
          <cell r="G1286" t="str">
            <v>NO</v>
          </cell>
        </row>
        <row r="1287">
          <cell r="B1287" t="str">
            <v>0300-483X</v>
          </cell>
          <cell r="C1287">
            <v>4.0990000000000002</v>
          </cell>
          <cell r="D1287" t="str">
            <v>Q1</v>
          </cell>
          <cell r="E1287" t="str">
            <v>TOXICOLOGY -- SCIE</v>
          </cell>
          <cell r="F1287" t="str">
            <v>15/92</v>
          </cell>
          <cell r="G1287" t="str">
            <v>NO</v>
          </cell>
        </row>
        <row r="1288">
          <cell r="B1288" t="str">
            <v>0041-008X</v>
          </cell>
          <cell r="C1288">
            <v>3.347</v>
          </cell>
          <cell r="D1288" t="str">
            <v>Q2</v>
          </cell>
          <cell r="E1288" t="str">
            <v>PHARMACOLOGY &amp; PHARMACY -- SCIE</v>
          </cell>
          <cell r="F1288" t="str">
            <v>91/271</v>
          </cell>
          <cell r="G1288" t="str">
            <v>NO</v>
          </cell>
        </row>
        <row r="1289">
          <cell r="B1289" t="str">
            <v>2072-6651</v>
          </cell>
          <cell r="C1289">
            <v>3.5310000000000001</v>
          </cell>
          <cell r="D1289" t="str">
            <v>Q1</v>
          </cell>
          <cell r="E1289" t="str">
            <v>FOOD SCIENCE &amp; TECHNOLOGY -- SCIE</v>
          </cell>
          <cell r="F1289" t="str">
            <v>34/139</v>
          </cell>
          <cell r="G1289" t="str">
            <v>NO</v>
          </cell>
        </row>
        <row r="1290">
          <cell r="B1290" t="str">
            <v>0041-1132</v>
          </cell>
          <cell r="C1290">
            <v>2.8</v>
          </cell>
          <cell r="D1290" t="str">
            <v>Q3</v>
          </cell>
          <cell r="E1290" t="str">
            <v>HEMATOLOGY -- SCIE</v>
          </cell>
          <cell r="F1290" t="str">
            <v>40/76</v>
          </cell>
          <cell r="G1290" t="str">
            <v>NO</v>
          </cell>
        </row>
        <row r="1291">
          <cell r="B1291" t="str">
            <v>1473-0502</v>
          </cell>
          <cell r="C1291">
            <v>1.2849999999999999</v>
          </cell>
          <cell r="D1291" t="str">
            <v>Q4</v>
          </cell>
          <cell r="E1291" t="str">
            <v>HEMATOLOGY -- SCIE</v>
          </cell>
          <cell r="F1291" t="str">
            <v>65/76</v>
          </cell>
          <cell r="G1291" t="str">
            <v>NO</v>
          </cell>
        </row>
        <row r="1292">
          <cell r="B1292" t="str">
            <v>0958-7578</v>
          </cell>
          <cell r="C1292">
            <v>2.1589999999999998</v>
          </cell>
          <cell r="D1292" t="str">
            <v>Q3</v>
          </cell>
          <cell r="E1292" t="str">
            <v>HEMATOLOGY -- SCIE</v>
          </cell>
          <cell r="F1292" t="str">
            <v>55/76</v>
          </cell>
          <cell r="G1292" t="str">
            <v>NO</v>
          </cell>
        </row>
        <row r="1293">
          <cell r="B1293" t="str">
            <v>2223-4683</v>
          </cell>
          <cell r="C1293">
            <v>2.4449999999999998</v>
          </cell>
          <cell r="D1293" t="str">
            <v>Q2</v>
          </cell>
          <cell r="E1293" t="str">
            <v>UROLOGY &amp; NEPHROLOGY -- SCIE</v>
          </cell>
          <cell r="F1293" t="str">
            <v>36/85</v>
          </cell>
          <cell r="G1293" t="str">
            <v>NO</v>
          </cell>
        </row>
        <row r="1294">
          <cell r="B1294" t="str">
            <v>1936-5233</v>
          </cell>
          <cell r="C1294">
            <v>3.5579999999999998</v>
          </cell>
          <cell r="D1294" t="str">
            <v>Q2</v>
          </cell>
          <cell r="E1294" t="str">
            <v>ONCOLOGY -- SCIE</v>
          </cell>
          <cell r="F1294" t="str">
            <v>106/244</v>
          </cell>
          <cell r="G1294" t="str">
            <v>NO</v>
          </cell>
        </row>
        <row r="1295">
          <cell r="B1295" t="str">
            <v>2224-4344</v>
          </cell>
          <cell r="C1295">
            <v>2.286</v>
          </cell>
          <cell r="D1295" t="str">
            <v>Q2</v>
          </cell>
          <cell r="E1295" t="str">
            <v>PEDIATRICS -- SCIE</v>
          </cell>
          <cell r="F1295" t="str">
            <v>39/128</v>
          </cell>
          <cell r="G1295" t="str">
            <v>NO</v>
          </cell>
        </row>
        <row r="1296">
          <cell r="B1296" t="str">
            <v>2158-3188</v>
          </cell>
          <cell r="C1296">
            <v>5.28</v>
          </cell>
          <cell r="D1296" t="str">
            <v>Q1</v>
          </cell>
          <cell r="E1296" t="str">
            <v>PSYCHIATRY -- SCIE</v>
          </cell>
          <cell r="F1296" t="str">
            <v>21/155</v>
          </cell>
          <cell r="G1296" t="str">
            <v>NO</v>
          </cell>
        </row>
        <row r="1297">
          <cell r="B1297" t="str">
            <v>1931-5244</v>
          </cell>
          <cell r="C1297">
            <v>5.4109999999999996</v>
          </cell>
          <cell r="D1297" t="str">
            <v>Q1</v>
          </cell>
          <cell r="E1297" t="str">
            <v>MEDICAL LABORATORY TECHNOLOGY -- SCIE</v>
          </cell>
          <cell r="F1297" t="str">
            <v>2 DE 29</v>
          </cell>
          <cell r="G1297" t="str">
            <v>SI</v>
          </cell>
        </row>
        <row r="1298">
          <cell r="B1298" t="str">
            <v>1868-4483</v>
          </cell>
          <cell r="C1298">
            <v>5.78</v>
          </cell>
          <cell r="D1298" t="str">
            <v>Q1</v>
          </cell>
          <cell r="E1298" t="str">
            <v>NEUROSCIENCES -- SCIE</v>
          </cell>
          <cell r="F1298" t="str">
            <v>37/271</v>
          </cell>
          <cell r="G1298" t="str">
            <v>NO</v>
          </cell>
        </row>
        <row r="1299">
          <cell r="B1299" t="str">
            <v>1398-2273</v>
          </cell>
          <cell r="C1299">
            <v>2.0710000000000002</v>
          </cell>
          <cell r="D1299" t="str">
            <v>Q3</v>
          </cell>
          <cell r="E1299" t="str">
            <v>TRANSPLANTATION -- SCIE</v>
          </cell>
          <cell r="F1299" t="str">
            <v>15/24</v>
          </cell>
          <cell r="G1299" t="str">
            <v>NO</v>
          </cell>
        </row>
        <row r="1300">
          <cell r="B1300" t="str">
            <v>0934-0874</v>
          </cell>
          <cell r="C1300">
            <v>3.177</v>
          </cell>
          <cell r="D1300" t="str">
            <v>Q1</v>
          </cell>
          <cell r="E1300" t="str">
            <v>SURGERY -- SCIE</v>
          </cell>
          <cell r="F1300" t="str">
            <v>42/210</v>
          </cell>
          <cell r="G1300" t="str">
            <v>NO</v>
          </cell>
        </row>
        <row r="1301">
          <cell r="B1301" t="str">
            <v>0041-1337</v>
          </cell>
          <cell r="C1301">
            <v>4.2640000000000002</v>
          </cell>
          <cell r="D1301" t="str">
            <v>Q1</v>
          </cell>
          <cell r="E1301" t="str">
            <v>SURGERY -- SCIE</v>
          </cell>
          <cell r="F1301" t="str">
            <v>21/210</v>
          </cell>
          <cell r="G1301" t="str">
            <v>SI</v>
          </cell>
        </row>
        <row r="1302">
          <cell r="B1302" t="str">
            <v>2373-8731</v>
          </cell>
          <cell r="C1302" t="str">
            <v>NO TIENE</v>
          </cell>
          <cell r="D1302" t="str">
            <v>NO TIENE</v>
          </cell>
          <cell r="E1302" t="str">
            <v>NO TIENE</v>
          </cell>
          <cell r="F1302" t="str">
            <v>NO TIENE</v>
          </cell>
          <cell r="G1302" t="str">
            <v>NO</v>
          </cell>
        </row>
        <row r="1303">
          <cell r="B1303" t="str">
            <v>0041-1345</v>
          </cell>
          <cell r="C1303">
            <v>0.78400000000000003</v>
          </cell>
          <cell r="D1303" t="str">
            <v>Q4</v>
          </cell>
          <cell r="E1303" t="str">
            <v>SURGERY -- SCIE</v>
          </cell>
          <cell r="F1303" t="str">
            <v>191/210</v>
          </cell>
          <cell r="G1303" t="str">
            <v>NO</v>
          </cell>
        </row>
        <row r="1304">
          <cell r="B1304" t="str">
            <v>1477-8939</v>
          </cell>
          <cell r="C1304">
            <v>4.5890000000000004</v>
          </cell>
          <cell r="D1304" t="str">
            <v>Q1</v>
          </cell>
          <cell r="E1304" t="str">
            <v>INFECTIOUS DISEASES -- SCIE</v>
          </cell>
          <cell r="F1304" t="str">
            <v>17/93</v>
          </cell>
          <cell r="G1304" t="str">
            <v>NO</v>
          </cell>
        </row>
        <row r="1305">
          <cell r="B1305" t="str">
            <v>1477-8941</v>
          </cell>
          <cell r="C1305">
            <v>4.5890000000000004</v>
          </cell>
          <cell r="D1305" t="str">
            <v>Q1</v>
          </cell>
          <cell r="E1305" t="str">
            <v>INFECTIOUS DISEASES -- SCIE</v>
          </cell>
          <cell r="F1305" t="str">
            <v>17/93</v>
          </cell>
          <cell r="G1305" t="str">
            <v>NO</v>
          </cell>
        </row>
        <row r="1306">
          <cell r="B1306" t="str">
            <v>1050-1738</v>
          </cell>
          <cell r="C1306">
            <v>4.7549999999999999</v>
          </cell>
          <cell r="D1306" t="str">
            <v>Q1</v>
          </cell>
          <cell r="E1306" t="str">
            <v>CARDIAC &amp; CARDIOVASCULAR SYSTEMS -- SCIE</v>
          </cell>
          <cell r="F1306" t="str">
            <v>29 DE138</v>
          </cell>
          <cell r="G1306" t="str">
            <v>NO</v>
          </cell>
        </row>
        <row r="1307">
          <cell r="B1307" t="str">
            <v>1043-2760</v>
          </cell>
          <cell r="C1307">
            <v>11.641</v>
          </cell>
          <cell r="D1307" t="str">
            <v>Q1</v>
          </cell>
          <cell r="E1307" t="str">
            <v>ENDOCRINOLOGY &amp; METABOLISM -- SCIE</v>
          </cell>
          <cell r="F1307" t="str">
            <v>7/143</v>
          </cell>
          <cell r="G1307" t="str">
            <v>SI</v>
          </cell>
        </row>
        <row r="1308">
          <cell r="B1308" t="str">
            <v>0924-2244</v>
          </cell>
          <cell r="C1308">
            <v>11.077</v>
          </cell>
          <cell r="D1308" t="str">
            <v>Q1</v>
          </cell>
          <cell r="E1308" t="str">
            <v>FOOD SCIENCE &amp; TECHNOLOGY -- SCIE</v>
          </cell>
          <cell r="F1308" t="str">
            <v>1 DE 139</v>
          </cell>
          <cell r="G1308" t="str">
            <v>SI</v>
          </cell>
        </row>
        <row r="1309">
          <cell r="B1309" t="str">
            <v>1471-4906</v>
          </cell>
          <cell r="C1309">
            <v>13.422000000000001</v>
          </cell>
          <cell r="D1309" t="str">
            <v>Q1</v>
          </cell>
          <cell r="E1309" t="str">
            <v>IMMUNOLOGY -- SCIE</v>
          </cell>
          <cell r="F1309" t="str">
            <v>8/158</v>
          </cell>
          <cell r="G1309" t="str">
            <v>SI</v>
          </cell>
        </row>
        <row r="1310">
          <cell r="B1310" t="str">
            <v>1471-4914</v>
          </cell>
          <cell r="C1310">
            <v>11.099</v>
          </cell>
          <cell r="D1310" t="str">
            <v>Q1</v>
          </cell>
          <cell r="E1310" t="str">
            <v>MEDICINE, RESEARCH &amp; EXPERIMENTAL -- SCIE</v>
          </cell>
          <cell r="F1310" t="str">
            <v>5/138</v>
          </cell>
          <cell r="G1310" t="str">
            <v>SI</v>
          </cell>
        </row>
        <row r="1311">
          <cell r="B1311" t="str">
            <v>0165-6147</v>
          </cell>
          <cell r="C1311">
            <v>13.503</v>
          </cell>
          <cell r="D1311" t="str">
            <v>Q1</v>
          </cell>
          <cell r="E1311" t="str">
            <v>PHARMACOLOGY &amp; PHARMACY -- SCIE</v>
          </cell>
          <cell r="F1311" t="str">
            <v>3/271</v>
          </cell>
          <cell r="G1311" t="str">
            <v>SI</v>
          </cell>
        </row>
        <row r="1312">
          <cell r="B1312" t="str">
            <v>1745-6215</v>
          </cell>
          <cell r="C1312">
            <v>1.883</v>
          </cell>
          <cell r="D1312" t="str">
            <v>Q3</v>
          </cell>
          <cell r="E1312" t="str">
            <v>MEDICINE, RESEARCH &amp; EXPERIMENTAL -- SCIE</v>
          </cell>
          <cell r="F1312" t="str">
            <v>102/138</v>
          </cell>
          <cell r="G1312" t="str">
            <v>NO</v>
          </cell>
        </row>
        <row r="1313">
          <cell r="B1313" t="str">
            <v>1745-6215</v>
          </cell>
          <cell r="C1313">
            <v>1.883</v>
          </cell>
          <cell r="D1313" t="str">
            <v>Q3</v>
          </cell>
          <cell r="E1313" t="str">
            <v>MEDICINE, RESEARCH &amp; EXPERIMENTAL -- SCIE</v>
          </cell>
          <cell r="F1313" t="str">
            <v>102/138</v>
          </cell>
          <cell r="G1313" t="str">
            <v>NO</v>
          </cell>
        </row>
        <row r="1314">
          <cell r="B1314" t="str">
            <v>0172-4614</v>
          </cell>
          <cell r="C1314">
            <v>4.9660000000000002</v>
          </cell>
          <cell r="D1314" t="str">
            <v>Q1</v>
          </cell>
          <cell r="E1314" t="str">
            <v>ACOUSTICS -- SCIE</v>
          </cell>
          <cell r="F1314" t="str">
            <v>3 DE 32</v>
          </cell>
          <cell r="G1314" t="str">
            <v>SI</v>
          </cell>
        </row>
        <row r="1315">
          <cell r="B1315" t="str">
            <v>0301-5629</v>
          </cell>
          <cell r="C1315">
            <v>2.5139999999999998</v>
          </cell>
          <cell r="D1315" t="str">
            <v>Q1</v>
          </cell>
          <cell r="E1315" t="str">
            <v>ACOUSTICS -- SCIE</v>
          </cell>
          <cell r="F1315" t="str">
            <v>8 DE 32</v>
          </cell>
          <cell r="G1315" t="str">
            <v>NO</v>
          </cell>
        </row>
        <row r="1316">
          <cell r="B1316" t="str">
            <v>0960-7692</v>
          </cell>
          <cell r="C1316">
            <v>5.5709999999999997</v>
          </cell>
          <cell r="D1316" t="str">
            <v>Q1</v>
          </cell>
          <cell r="E1316" t="str">
            <v>OBSTETRICS &amp; GYNECOLOGY -- SCIE</v>
          </cell>
          <cell r="F1316" t="str">
            <v>5 DE 82</v>
          </cell>
          <cell r="G1316" t="str">
            <v>SI</v>
          </cell>
        </row>
        <row r="1317">
          <cell r="B1317" t="str">
            <v>2050-6406</v>
          </cell>
          <cell r="C1317">
            <v>3.5489999999999999</v>
          </cell>
          <cell r="D1317" t="str">
            <v>Q2</v>
          </cell>
          <cell r="E1317" t="str">
            <v>GASTROENTEROLOGY &amp; HEPATOLOGY -- SCIE</v>
          </cell>
          <cell r="F1317" t="str">
            <v>39/88</v>
          </cell>
          <cell r="G1317" t="str">
            <v>NO</v>
          </cell>
        </row>
        <row r="1318">
          <cell r="B1318" t="str">
            <v>0042-1138</v>
          </cell>
          <cell r="C1318">
            <v>1.698</v>
          </cell>
          <cell r="D1318" t="str">
            <v>Q3</v>
          </cell>
          <cell r="E1318" t="str">
            <v>UROLOGY &amp; NEPHROLOGY -- SCIE</v>
          </cell>
          <cell r="F1318" t="str">
            <v>61/85</v>
          </cell>
          <cell r="G1318" t="str">
            <v>NO</v>
          </cell>
        </row>
        <row r="1319">
          <cell r="B1319" t="str">
            <v>0090-4295</v>
          </cell>
          <cell r="C1319">
            <v>1.9239999999999999</v>
          </cell>
          <cell r="D1319" t="str">
            <v>Q3</v>
          </cell>
          <cell r="E1319" t="str">
            <v>UROLOGY &amp; NEPHROLOGY -- SCIE</v>
          </cell>
          <cell r="F1319" t="str">
            <v>48/85</v>
          </cell>
          <cell r="G1319" t="str">
            <v>NO</v>
          </cell>
        </row>
        <row r="1320">
          <cell r="B1320" t="str">
            <v>0264-410X</v>
          </cell>
          <cell r="C1320">
            <v>3.1429999999999998</v>
          </cell>
          <cell r="D1320" t="str">
            <v>Q2</v>
          </cell>
          <cell r="E1320" t="str">
            <v>MEDICINE, RESEARCH &amp; EXPERIMENTAL -- SCIE</v>
          </cell>
          <cell r="F1320" t="str">
            <v>68/138</v>
          </cell>
          <cell r="G1320" t="str">
            <v>NO</v>
          </cell>
        </row>
        <row r="1321">
          <cell r="B1321" t="str">
            <v>2076-393X</v>
          </cell>
          <cell r="C1321">
            <v>3.1429999999999998</v>
          </cell>
          <cell r="D1321" t="str">
            <v>Q2</v>
          </cell>
          <cell r="E1321" t="str">
            <v>MEDICINE, RESEARCH &amp; EXPERIMENTAL -- SCIE</v>
          </cell>
          <cell r="F1321" t="str">
            <v>68/138</v>
          </cell>
          <cell r="G1321" t="str">
            <v>NO</v>
          </cell>
        </row>
        <row r="1322">
          <cell r="B1322" t="str">
            <v>1176-6344</v>
          </cell>
          <cell r="C1322" t="str">
            <v>NO TIENE</v>
          </cell>
          <cell r="D1322" t="str">
            <v>NO TIENE</v>
          </cell>
          <cell r="E1322" t="str">
            <v>NO TIENE</v>
          </cell>
          <cell r="F1322" t="str">
            <v>NO TIENE</v>
          </cell>
          <cell r="G1322" t="str">
            <v>NO</v>
          </cell>
        </row>
        <row r="1323">
          <cell r="B1323" t="str">
            <v>1537-1891</v>
          </cell>
          <cell r="C1323">
            <v>4.1520000000000001</v>
          </cell>
          <cell r="D1323" t="str">
            <v>Q1</v>
          </cell>
          <cell r="E1323" t="str">
            <v>PHARMACOLOGY &amp; PHARMACY -- SCIE</v>
          </cell>
          <cell r="F1323" t="str">
            <v>54/271</v>
          </cell>
          <cell r="G1323" t="str">
            <v>NO</v>
          </cell>
        </row>
        <row r="1324">
          <cell r="B1324" t="str">
            <v>0300-9858</v>
          </cell>
          <cell r="C1324">
            <v>2.0099999999999998</v>
          </cell>
          <cell r="D1324" t="str">
            <v>Q1</v>
          </cell>
          <cell r="E1324" t="str">
            <v>VETERINARY SCIENCES -- SCIE</v>
          </cell>
          <cell r="F1324" t="str">
            <v>28/141</v>
          </cell>
          <cell r="G1324" t="str">
            <v>NO</v>
          </cell>
        </row>
        <row r="1325">
          <cell r="B1325" t="str">
            <v>0928-4249</v>
          </cell>
          <cell r="C1325">
            <v>3.3570000000000002</v>
          </cell>
          <cell r="D1325" t="str">
            <v>Q1</v>
          </cell>
          <cell r="E1325" t="str">
            <v>VETERINARY SCIENCES -- SCIE</v>
          </cell>
          <cell r="F1325" t="str">
            <v>6 DE 141</v>
          </cell>
          <cell r="G1325" t="str">
            <v>SI</v>
          </cell>
        </row>
        <row r="1326">
          <cell r="B1326" t="str">
            <v>1999-4915</v>
          </cell>
          <cell r="C1326">
            <v>3.8159999999999998</v>
          </cell>
          <cell r="D1326" t="str">
            <v>Q2</v>
          </cell>
          <cell r="E1326" t="str">
            <v>VIROLOGY -- SCIE</v>
          </cell>
          <cell r="F1326" t="str">
            <v>12 DE 37</v>
          </cell>
          <cell r="G1326" t="str">
            <v>NO</v>
          </cell>
        </row>
        <row r="1327">
          <cell r="B1327" t="str">
            <v>1939-5094</v>
          </cell>
          <cell r="C1327">
            <v>4.1920000000000002</v>
          </cell>
          <cell r="D1327" t="str">
            <v>Q2</v>
          </cell>
          <cell r="E1327" t="str">
            <v>MEDICINE, RESEARCH &amp; EXPERIMENTAL -- SCIE</v>
          </cell>
          <cell r="F1327" t="str">
            <v>42/139</v>
          </cell>
          <cell r="G1327" t="str">
            <v>NO</v>
          </cell>
        </row>
        <row r="1328">
          <cell r="B1328" t="str">
            <v>1949-8462</v>
          </cell>
          <cell r="C1328" t="str">
            <v>NO TIENE</v>
          </cell>
          <cell r="D1328" t="str">
            <v>NO TIENE</v>
          </cell>
          <cell r="E1328" t="str">
            <v>NO TIENE</v>
          </cell>
          <cell r="F1328" t="str">
            <v>NO TIENE</v>
          </cell>
          <cell r="G1328" t="str">
            <v>NO</v>
          </cell>
        </row>
        <row r="1329">
          <cell r="B1329" t="str">
            <v>1007-9327</v>
          </cell>
          <cell r="C1329">
            <v>3.665</v>
          </cell>
          <cell r="D1329" t="str">
            <v>Q2</v>
          </cell>
          <cell r="E1329" t="str">
            <v>GASTROENTEROLOGY &amp; HEPATOLOGY -- SCIE</v>
          </cell>
          <cell r="F1329" t="str">
            <v>35/88</v>
          </cell>
          <cell r="G1329" t="str">
            <v>NO</v>
          </cell>
        </row>
        <row r="1330">
          <cell r="B1330" t="str">
            <v>0959-3993</v>
          </cell>
          <cell r="C1330">
            <v>2.4769999999999999</v>
          </cell>
          <cell r="D1330" t="str">
            <v>Q3</v>
          </cell>
          <cell r="E1330" t="str">
            <v>BIOTECHNOLOGY &amp; APPLIED MICROBIOLOGY -- SCIE</v>
          </cell>
          <cell r="F1330" t="str">
            <v>80/156</v>
          </cell>
          <cell r="G1330" t="str">
            <v>NO</v>
          </cell>
        </row>
        <row r="1331">
          <cell r="B1331" t="str">
            <v>1708-8569</v>
          </cell>
          <cell r="C1331">
            <v>1.4370000000000001</v>
          </cell>
          <cell r="D1331" t="str">
            <v>Q3</v>
          </cell>
          <cell r="E1331" t="str">
            <v>PEDIATRICS -- SCIE</v>
          </cell>
          <cell r="F1331" t="str">
            <v>88/128</v>
          </cell>
          <cell r="G1331" t="str">
            <v>NO</v>
          </cell>
        </row>
        <row r="1332">
          <cell r="B1332" t="str">
            <v>0364-2313</v>
          </cell>
          <cell r="C1332">
            <v>2.234</v>
          </cell>
          <cell r="D1332" t="str">
            <v>Q2</v>
          </cell>
          <cell r="E1332" t="str">
            <v>SURGERY -- SCIE</v>
          </cell>
          <cell r="F1332" t="str">
            <v>80/210</v>
          </cell>
          <cell r="G1332" t="str">
            <v>NO</v>
          </cell>
        </row>
        <row r="1333">
          <cell r="B1333" t="str">
            <v>0724-4983</v>
          </cell>
          <cell r="C1333">
            <v>3.2170000000000001</v>
          </cell>
          <cell r="D1333" t="str">
            <v>Q2</v>
          </cell>
          <cell r="E1333" t="str">
            <v>UROLOGY &amp; NEPHROLOGY -- SCIE</v>
          </cell>
          <cell r="F1333" t="str">
            <v>24/85</v>
          </cell>
          <cell r="G1333" t="str">
            <v>NO</v>
          </cell>
        </row>
        <row r="1334">
          <cell r="B1334" t="str">
            <v>1878-8750</v>
          </cell>
          <cell r="C1334">
            <v>1.829</v>
          </cell>
          <cell r="D1334" t="str">
            <v>Q3</v>
          </cell>
          <cell r="E1334" t="str">
            <v>SURGERY -- SCIE</v>
          </cell>
          <cell r="F1334" t="str">
            <v>147/204</v>
          </cell>
          <cell r="G1334" t="str">
            <v>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1:AZ2352"/>
  <sheetViews>
    <sheetView tabSelected="1" workbookViewId="0">
      <selection sqref="A1:XFD1048576"/>
    </sheetView>
  </sheetViews>
  <sheetFormatPr baseColWidth="10" defaultColWidth="9" defaultRowHeight="15"/>
  <cols>
    <col min="2" max="2" width="27.28515625" customWidth="1"/>
    <col min="3" max="3" width="37.5703125" customWidth="1"/>
    <col min="4" max="4" width="34.85546875" customWidth="1"/>
    <col min="5" max="5" width="18.7109375" style="8" customWidth="1"/>
    <col min="6" max="7" width="9" style="8"/>
    <col min="8" max="9" width="0" style="8" hidden="1" customWidth="1"/>
    <col min="10" max="10" width="9" style="8"/>
    <col min="11" max="12" width="0" style="8" hidden="1" customWidth="1"/>
    <col min="13" max="13" width="9" style="8"/>
    <col min="14" max="14" width="0" style="8" hidden="1" customWidth="1"/>
    <col min="15" max="20" width="9" style="8"/>
  </cols>
  <sheetData>
    <row r="1" spans="2:20" s="1" customFormat="1"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2:20" s="1" customFormat="1" ht="28.5">
      <c r="D2" s="3" t="s">
        <v>0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2:20" s="1" customFormat="1"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spans="2:20" s="5" customFormat="1" ht="51">
      <c r="B4" s="4" t="s">
        <v>1</v>
      </c>
      <c r="C4" s="4" t="s">
        <v>2</v>
      </c>
      <c r="D4" s="4" t="s">
        <v>3</v>
      </c>
      <c r="E4" s="4" t="s">
        <v>4</v>
      </c>
      <c r="F4" s="4" t="s">
        <v>5</v>
      </c>
      <c r="G4" s="4" t="s">
        <v>6</v>
      </c>
      <c r="H4" s="4" t="s">
        <v>7</v>
      </c>
      <c r="I4" s="4" t="s">
        <v>8</v>
      </c>
      <c r="J4" s="4" t="s">
        <v>9</v>
      </c>
      <c r="K4" s="4" t="s">
        <v>10</v>
      </c>
      <c r="L4" s="4" t="s">
        <v>11</v>
      </c>
      <c r="M4" s="4" t="s">
        <v>12</v>
      </c>
      <c r="N4" s="4" t="s">
        <v>13</v>
      </c>
      <c r="O4" s="4" t="s">
        <v>14</v>
      </c>
      <c r="P4" s="4" t="s">
        <v>15</v>
      </c>
      <c r="Q4" s="4" t="s">
        <v>16</v>
      </c>
      <c r="R4" s="4" t="s">
        <v>17</v>
      </c>
      <c r="S4" s="4" t="s">
        <v>18</v>
      </c>
      <c r="T4" s="4" t="s">
        <v>19</v>
      </c>
    </row>
    <row r="5" spans="2:20" s="1" customFormat="1">
      <c r="B5" s="6" t="s">
        <v>20</v>
      </c>
      <c r="C5" s="6" t="s">
        <v>21</v>
      </c>
      <c r="D5" s="6" t="s">
        <v>22</v>
      </c>
      <c r="E5" s="7" t="s">
        <v>23</v>
      </c>
      <c r="F5" s="7">
        <f>VLOOKUP(N5,[1]Revistas!$B$2:$G$62863,2,FALSE)</f>
        <v>0.97699999999999998</v>
      </c>
      <c r="G5" s="7" t="str">
        <f>VLOOKUP(N5,[1]Revistas!$B$2:$G$62863,3,FALSE)</f>
        <v>Q4</v>
      </c>
      <c r="H5" s="7" t="str">
        <f>VLOOKUP(N5,[1]Revistas!$B$2:$G$62863,4,FALSE)</f>
        <v>PUBLIC, ENVIRONMENTAL &amp; OCCUPATIONAL HEALTH -- SCIE</v>
      </c>
      <c r="I5" s="7" t="str">
        <f>VLOOKUP(N5,[1]Revistas!$B$2:$G$62863,5,FALSE)</f>
        <v>171/193</v>
      </c>
      <c r="J5" s="7" t="str">
        <f>VLOOKUP(N5,[1]Revistas!$B$2:$G$62863,6,FALSE)</f>
        <v>NO</v>
      </c>
      <c r="K5" s="7" t="s">
        <v>24</v>
      </c>
      <c r="L5" s="7"/>
      <c r="M5" s="7" t="s">
        <v>25</v>
      </c>
      <c r="N5" s="7" t="s">
        <v>26</v>
      </c>
      <c r="O5" s="7" t="s">
        <v>27</v>
      </c>
      <c r="P5" s="7">
        <v>2020</v>
      </c>
      <c r="Q5" s="7"/>
      <c r="R5" s="7"/>
      <c r="S5" s="7">
        <v>44378</v>
      </c>
      <c r="T5" s="7">
        <v>101012</v>
      </c>
    </row>
    <row r="6" spans="2:20" s="1" customFormat="1">
      <c r="B6" s="6" t="s">
        <v>28</v>
      </c>
      <c r="C6" s="6" t="s">
        <v>29</v>
      </c>
      <c r="D6" s="6" t="s">
        <v>30</v>
      </c>
      <c r="E6" s="7" t="s">
        <v>31</v>
      </c>
      <c r="F6" s="7">
        <f>VLOOKUP(N6,[1]Revistas!$B$2:$G$62863,2,FALSE)</f>
        <v>2.363</v>
      </c>
      <c r="G6" s="7" t="str">
        <f>VLOOKUP(N6,[1]Revistas!$B$2:$G$62863,3,FALSE)</f>
        <v>Q3</v>
      </c>
      <c r="H6" s="7" t="str">
        <f>VLOOKUP(N6,[1]Revistas!$B$2:$G$62863,4,FALSE)</f>
        <v>CRITICAL CARE MEDICINE -- SCIE</v>
      </c>
      <c r="I6" s="7" t="str">
        <f>VLOOKUP(N6,[1]Revistas!$B$2:$G$62863,5,FALSE)</f>
        <v>23/36</v>
      </c>
      <c r="J6" s="7" t="str">
        <f>VLOOKUP(N6,[1]Revistas!$B$2:$G$62863,6,FALSE)</f>
        <v>NO</v>
      </c>
      <c r="K6" s="7" t="s">
        <v>32</v>
      </c>
      <c r="L6" s="7"/>
      <c r="M6" s="7" t="s">
        <v>25</v>
      </c>
      <c r="N6" s="7" t="s">
        <v>33</v>
      </c>
      <c r="O6" s="7" t="s">
        <v>34</v>
      </c>
      <c r="P6" s="7">
        <v>2020</v>
      </c>
      <c r="Q6" s="7"/>
      <c r="R6" s="7"/>
      <c r="S6" s="7"/>
      <c r="T6" s="7">
        <v>523</v>
      </c>
    </row>
    <row r="7" spans="2:20" s="1" customFormat="1">
      <c r="B7" s="6" t="s">
        <v>35</v>
      </c>
      <c r="C7" s="6" t="s">
        <v>36</v>
      </c>
      <c r="D7" s="6" t="s">
        <v>37</v>
      </c>
      <c r="E7" s="7" t="s">
        <v>31</v>
      </c>
      <c r="F7" s="7">
        <f>VLOOKUP(N7,[1]Revistas!$B$2:$G$62863,2,FALSE)</f>
        <v>1.56</v>
      </c>
      <c r="G7" s="7" t="str">
        <f>VLOOKUP(N7,[1]Revistas!$B$2:$G$62863,3,FALSE)</f>
        <v>Q4</v>
      </c>
      <c r="H7" s="7" t="str">
        <f>VLOOKUP(N7,[1]Revistas!$B$2:$G$62863,4,FALSE)</f>
        <v>MYCOLOGY -- SCIE</v>
      </c>
      <c r="I7" s="7" t="str">
        <f>VLOOKUP(N7,[1]Revistas!$B$2:$G$62863,5,FALSE)</f>
        <v>24/29</v>
      </c>
      <c r="J7" s="7" t="str">
        <f>VLOOKUP(N7,[1]Revistas!$B$2:$G$62863,6,FALSE)</f>
        <v>NO</v>
      </c>
      <c r="K7" s="7" t="s">
        <v>38</v>
      </c>
      <c r="L7" s="7" t="s">
        <v>39</v>
      </c>
      <c r="M7" s="7">
        <v>1</v>
      </c>
      <c r="N7" s="7" t="s">
        <v>40</v>
      </c>
      <c r="O7" s="7" t="s">
        <v>41</v>
      </c>
      <c r="P7" s="7">
        <v>2020</v>
      </c>
      <c r="Q7" s="7">
        <v>30</v>
      </c>
      <c r="R7" s="7">
        <v>4</v>
      </c>
      <c r="S7" s="7"/>
      <c r="T7" s="7">
        <v>1248</v>
      </c>
    </row>
    <row r="8" spans="2:20" s="1" customFormat="1">
      <c r="B8" s="6" t="s">
        <v>42</v>
      </c>
      <c r="C8" s="6" t="s">
        <v>43</v>
      </c>
      <c r="D8" s="6" t="s">
        <v>44</v>
      </c>
      <c r="E8" s="7" t="s">
        <v>23</v>
      </c>
      <c r="F8" s="7">
        <f>VLOOKUP(N8,[1]Revistas!$B$2:$G$62863,2,FALSE)</f>
        <v>25.094000000000001</v>
      </c>
      <c r="G8" s="7" t="str">
        <f>VLOOKUP(N8,[1]Revistas!$B$2:$G$62863,3,FALSE)</f>
        <v>Q1</v>
      </c>
      <c r="H8" s="7" t="str">
        <f>VLOOKUP(N8,[1]Revistas!$B$2:$G$62863,4,FALSE)</f>
        <v>RESPIRATORY SYSTEM -- SCIE</v>
      </c>
      <c r="I8" s="7" t="str">
        <f>VLOOKUP(N8,[1]Revistas!$B$2:$G$62863,5,FALSE)</f>
        <v>1 DE 64</v>
      </c>
      <c r="J8" s="7" t="str">
        <f>VLOOKUP(N8,[1]Revistas!$B$2:$G$62863,6,FALSE)</f>
        <v>SI</v>
      </c>
      <c r="K8" s="7" t="s">
        <v>45</v>
      </c>
      <c r="L8" s="7" t="s">
        <v>46</v>
      </c>
      <c r="M8" s="7">
        <v>127</v>
      </c>
      <c r="N8" s="7" t="s">
        <v>47</v>
      </c>
      <c r="O8" s="7" t="s">
        <v>48</v>
      </c>
      <c r="P8" s="7">
        <v>2020</v>
      </c>
      <c r="Q8" s="7">
        <v>8</v>
      </c>
      <c r="R8" s="7">
        <v>3</v>
      </c>
      <c r="S8" s="7">
        <v>267</v>
      </c>
      <c r="T8" s="7">
        <v>1092</v>
      </c>
    </row>
    <row r="9" spans="2:20" s="1" customFormat="1">
      <c r="B9" s="6" t="s">
        <v>49</v>
      </c>
      <c r="C9" s="6" t="s">
        <v>50</v>
      </c>
      <c r="D9" s="6" t="s">
        <v>51</v>
      </c>
      <c r="E9" s="7" t="s">
        <v>31</v>
      </c>
      <c r="F9" s="7">
        <f>VLOOKUP(N9,[1]Revistas!$B$2:$G$62863,2,FALSE)</f>
        <v>2.0659999999999998</v>
      </c>
      <c r="G9" s="7" t="str">
        <f>VLOOKUP(N9,[1]Revistas!$B$2:$G$62863,3,FALSE)</f>
        <v>Q2</v>
      </c>
      <c r="H9" s="7" t="str">
        <f>VLOOKUP(N9,[1]Revistas!$B$2:$G$62863,4,FALSE)</f>
        <v>SURGERY -- SCIE</v>
      </c>
      <c r="I9" s="7" t="str">
        <f>VLOOKUP(N9,[1]Revistas!$B$2:$G$62863,5,FALSE)</f>
        <v>91/210</v>
      </c>
      <c r="J9" s="7" t="str">
        <f>VLOOKUP(N9,[1]Revistas!$B$2:$G$62863,6,FALSE)</f>
        <v>NO</v>
      </c>
      <c r="K9" s="7" t="s">
        <v>52</v>
      </c>
      <c r="L9" s="7" t="s">
        <v>53</v>
      </c>
      <c r="M9" s="7">
        <v>0</v>
      </c>
      <c r="N9" s="7" t="s">
        <v>54</v>
      </c>
      <c r="O9" s="7" t="s">
        <v>55</v>
      </c>
      <c r="P9" s="7">
        <v>2020</v>
      </c>
      <c r="Q9" s="7">
        <v>46</v>
      </c>
      <c r="R9" s="7">
        <v>6</v>
      </c>
      <c r="S9" s="7">
        <v>1472</v>
      </c>
      <c r="T9" s="7">
        <v>1473</v>
      </c>
    </row>
    <row r="10" spans="2:20" s="1" customFormat="1">
      <c r="B10" s="6" t="s">
        <v>56</v>
      </c>
      <c r="C10" s="6" t="s">
        <v>57</v>
      </c>
      <c r="D10" s="6" t="s">
        <v>58</v>
      </c>
      <c r="E10" s="7" t="s">
        <v>23</v>
      </c>
      <c r="F10" s="7">
        <f>VLOOKUP(N10,[1]Revistas!$B$2:$G$62863,2,FALSE)</f>
        <v>0.88800000000000001</v>
      </c>
      <c r="G10" s="7" t="str">
        <f>VLOOKUP(N10,[1]Revistas!$B$2:$G$62863,3,FALSE)</f>
        <v>Q4</v>
      </c>
      <c r="H10" s="7" t="str">
        <f>VLOOKUP(N10,[1]Revistas!$B$2:$G$62863,4,FALSE)</f>
        <v>NUTRITION &amp; DIETETICS -- SCIE</v>
      </c>
      <c r="I10" s="7" t="str">
        <f>VLOOKUP(N10,[1]Revistas!$B$2:$G$62863,5,FALSE)</f>
        <v>77/89</v>
      </c>
      <c r="J10" s="7" t="str">
        <f>VLOOKUP(N10,[1]Revistas!$B$2:$G$62863,6,FALSE)</f>
        <v>NO</v>
      </c>
      <c r="K10" s="7" t="s">
        <v>59</v>
      </c>
      <c r="L10" s="7" t="s">
        <v>60</v>
      </c>
      <c r="M10" s="7">
        <v>0</v>
      </c>
      <c r="N10" s="7" t="s">
        <v>61</v>
      </c>
      <c r="O10" s="7" t="s">
        <v>62</v>
      </c>
      <c r="P10" s="7">
        <v>2020</v>
      </c>
      <c r="Q10" s="7">
        <v>37</v>
      </c>
      <c r="R10" s="7">
        <v>5</v>
      </c>
      <c r="S10" s="7">
        <v>1091</v>
      </c>
      <c r="T10" s="7">
        <v>717</v>
      </c>
    </row>
    <row r="11" spans="2:20" s="1" customFormat="1">
      <c r="B11" s="6" t="s">
        <v>63</v>
      </c>
      <c r="C11" s="6" t="s">
        <v>64</v>
      </c>
      <c r="D11" s="6" t="s">
        <v>65</v>
      </c>
      <c r="E11" s="7" t="s">
        <v>23</v>
      </c>
      <c r="F11" s="7">
        <f>VLOOKUP(N11,[1]Revistas!$B$2:$G$62863,2,FALSE)</f>
        <v>1.883</v>
      </c>
      <c r="G11" s="7" t="str">
        <f>VLOOKUP(N11,[1]Revistas!$B$2:$G$62863,3,FALSE)</f>
        <v>Q3</v>
      </c>
      <c r="H11" s="7" t="str">
        <f>VLOOKUP(N11,[1]Revistas!$B$2:$G$62863,4,FALSE)</f>
        <v>MEDICINE, RESEARCH &amp; EXPERIMENTAL -- SCIE</v>
      </c>
      <c r="I11" s="7" t="str">
        <f>VLOOKUP(N11,[1]Revistas!$B$2:$G$62863,5,FALSE)</f>
        <v>102/138</v>
      </c>
      <c r="J11" s="7" t="str">
        <f>VLOOKUP(N11,[1]Revistas!$B$2:$G$62863,6,FALSE)</f>
        <v>NO</v>
      </c>
      <c r="K11" s="7" t="s">
        <v>66</v>
      </c>
      <c r="L11" s="7" t="s">
        <v>67</v>
      </c>
      <c r="M11" s="7">
        <v>0</v>
      </c>
      <c r="N11" s="7" t="s">
        <v>68</v>
      </c>
      <c r="O11" s="7" t="s">
        <v>69</v>
      </c>
      <c r="P11" s="7">
        <v>2020</v>
      </c>
      <c r="Q11" s="7">
        <v>21</v>
      </c>
      <c r="R11" s="7">
        <v>1</v>
      </c>
      <c r="S11" s="7"/>
      <c r="T11" s="7">
        <v>362</v>
      </c>
    </row>
    <row r="12" spans="2:20" s="1" customFormat="1">
      <c r="B12" s="6" t="s">
        <v>70</v>
      </c>
      <c r="C12" s="6" t="s">
        <v>71</v>
      </c>
      <c r="D12" s="6" t="s">
        <v>72</v>
      </c>
      <c r="E12" s="7" t="s">
        <v>23</v>
      </c>
      <c r="F12" s="7">
        <f>VLOOKUP(N12,[1]Revistas!$B$2:$G$62863,2,FALSE)</f>
        <v>2.363</v>
      </c>
      <c r="G12" s="7" t="str">
        <f>VLOOKUP(N12,[1]Revistas!$B$2:$G$62863,3,FALSE)</f>
        <v>Q3</v>
      </c>
      <c r="H12" s="7" t="str">
        <f>VLOOKUP(N12,[1]Revistas!$B$2:$G$62863,4,FALSE)</f>
        <v>CRITICAL CARE MEDICINE -- SCIE</v>
      </c>
      <c r="I12" s="7" t="str">
        <f>VLOOKUP(N12,[1]Revistas!$B$2:$G$62863,5,FALSE)</f>
        <v>23/36</v>
      </c>
      <c r="J12" s="7" t="str">
        <f>VLOOKUP(N12,[1]Revistas!$B$2:$G$62863,6,FALSE)</f>
        <v>NO</v>
      </c>
      <c r="K12" s="7" t="s">
        <v>73</v>
      </c>
      <c r="L12" s="7" t="s">
        <v>74</v>
      </c>
      <c r="M12" s="7">
        <v>5</v>
      </c>
      <c r="N12" s="7" t="s">
        <v>75</v>
      </c>
      <c r="O12" s="7" t="s">
        <v>76</v>
      </c>
      <c r="P12" s="7">
        <v>2020</v>
      </c>
      <c r="Q12" s="7">
        <v>44</v>
      </c>
      <c r="R12" s="7">
        <v>6</v>
      </c>
      <c r="S12" s="7">
        <v>351</v>
      </c>
      <c r="T12" s="7">
        <v>18</v>
      </c>
    </row>
    <row r="13" spans="2:20" s="1" customFormat="1">
      <c r="B13" s="6" t="s">
        <v>77</v>
      </c>
      <c r="C13" s="6" t="s">
        <v>78</v>
      </c>
      <c r="D13" s="6" t="s">
        <v>79</v>
      </c>
      <c r="E13" s="7" t="s">
        <v>23</v>
      </c>
      <c r="F13" s="7">
        <f>VLOOKUP(N13,[1]Revistas!$B$2:$G$62863,2,FALSE)</f>
        <v>2.0659999999999998</v>
      </c>
      <c r="G13" s="7" t="str">
        <f>VLOOKUP(N13,[1]Revistas!$B$2:$G$62863,3,FALSE)</f>
        <v>Q2</v>
      </c>
      <c r="H13" s="7" t="str">
        <f>VLOOKUP(N13,[1]Revistas!$B$2:$G$62863,4,FALSE)</f>
        <v>SURGERY -- SCIE</v>
      </c>
      <c r="I13" s="7" t="str">
        <f>VLOOKUP(N13,[1]Revistas!$B$2:$G$62863,5,FALSE)</f>
        <v>91/210</v>
      </c>
      <c r="J13" s="7" t="str">
        <f>VLOOKUP(N13,[1]Revistas!$B$2:$G$62863,6,FALSE)</f>
        <v>NO</v>
      </c>
      <c r="K13" s="7" t="s">
        <v>80</v>
      </c>
      <c r="L13" s="7"/>
      <c r="M13" s="7" t="s">
        <v>25</v>
      </c>
      <c r="N13" s="7" t="s">
        <v>81</v>
      </c>
      <c r="O13" s="7" t="s">
        <v>82</v>
      </c>
      <c r="P13" s="7">
        <v>2020</v>
      </c>
      <c r="Q13" s="7">
        <v>46</v>
      </c>
      <c r="R13" s="7">
        <v>8</v>
      </c>
      <c r="S13" s="7" t="s">
        <v>83</v>
      </c>
      <c r="T13" s="7">
        <v>259</v>
      </c>
    </row>
    <row r="14" spans="2:20" s="1" customFormat="1">
      <c r="B14" s="6" t="s">
        <v>84</v>
      </c>
      <c r="C14" s="6" t="s">
        <v>85</v>
      </c>
      <c r="D14" s="6" t="s">
        <v>86</v>
      </c>
      <c r="E14" s="7" t="s">
        <v>87</v>
      </c>
      <c r="F14" s="7">
        <f>VLOOKUP(N14,[1]Revistas!$B$2:$G$62863,2,FALSE)</f>
        <v>2.8530000000000002</v>
      </c>
      <c r="G14" s="7" t="str">
        <f>VLOOKUP(N14,[1]Revistas!$B$2:$G$62863,3,FALSE)</f>
        <v>Q3</v>
      </c>
      <c r="H14" s="7" t="str">
        <f>VLOOKUP(N14,[1]Revistas!$B$2:$G$62863,4,FALSE)</f>
        <v>NUTRITION &amp; DIETETICS -- SCIE</v>
      </c>
      <c r="I14" s="7" t="str">
        <f>VLOOKUP(N14,[1]Revistas!$B$2:$G$62863,5,FALSE)</f>
        <v>49/89</v>
      </c>
      <c r="J14" s="7" t="str">
        <f>VLOOKUP(N14,[1]Revistas!$B$2:$G$62863,6,FALSE)</f>
        <v>NO</v>
      </c>
      <c r="K14" s="7" t="s">
        <v>88</v>
      </c>
      <c r="L14" s="7" t="s">
        <v>89</v>
      </c>
      <c r="M14" s="7">
        <v>6</v>
      </c>
      <c r="N14" s="7" t="s">
        <v>90</v>
      </c>
      <c r="O14" s="7" t="s">
        <v>91</v>
      </c>
      <c r="P14" s="7">
        <v>2020</v>
      </c>
      <c r="Q14" s="7">
        <v>44</v>
      </c>
      <c r="R14" s="7"/>
      <c r="S14" s="7" t="s">
        <v>92</v>
      </c>
      <c r="T14" s="7">
        <v>1344</v>
      </c>
    </row>
    <row r="15" spans="2:20" s="1" customFormat="1">
      <c r="B15" s="6" t="s">
        <v>93</v>
      </c>
      <c r="C15" s="6" t="s">
        <v>94</v>
      </c>
      <c r="D15" s="6" t="s">
        <v>72</v>
      </c>
      <c r="E15" s="7" t="s">
        <v>95</v>
      </c>
      <c r="F15" s="7">
        <f>VLOOKUP(N15,[1]Revistas!$B$2:$G$62863,2,FALSE)</f>
        <v>2.363</v>
      </c>
      <c r="G15" s="7" t="str">
        <f>VLOOKUP(N15,[1]Revistas!$B$2:$G$62863,3,FALSE)</f>
        <v>Q3</v>
      </c>
      <c r="H15" s="7" t="str">
        <f>VLOOKUP(N15,[1]Revistas!$B$2:$G$62863,4,FALSE)</f>
        <v>CRITICAL CARE MEDICINE -- SCIE</v>
      </c>
      <c r="I15" s="7" t="str">
        <f>VLOOKUP(N15,[1]Revistas!$B$2:$G$62863,5,FALSE)</f>
        <v>23/36</v>
      </c>
      <c r="J15" s="7" t="str">
        <f>VLOOKUP(N15,[1]Revistas!$B$2:$G$62863,6,FALSE)</f>
        <v>NO</v>
      </c>
      <c r="K15" s="7" t="s">
        <v>96</v>
      </c>
      <c r="L15" s="7" t="s">
        <v>97</v>
      </c>
      <c r="M15" s="7">
        <v>1</v>
      </c>
      <c r="N15" s="7" t="s">
        <v>75</v>
      </c>
      <c r="O15" s="7" t="s">
        <v>98</v>
      </c>
      <c r="P15" s="7">
        <v>2020</v>
      </c>
      <c r="Q15" s="7">
        <v>44</v>
      </c>
      <c r="R15" s="7">
        <v>1</v>
      </c>
      <c r="S15" s="7">
        <v>54</v>
      </c>
      <c r="T15" s="7">
        <v>327</v>
      </c>
    </row>
    <row r="16" spans="2:20" s="1" customFormat="1">
      <c r="B16" s="6" t="s">
        <v>99</v>
      </c>
      <c r="C16" s="6" t="s">
        <v>100</v>
      </c>
      <c r="D16" s="6" t="s">
        <v>101</v>
      </c>
      <c r="E16" s="7" t="s">
        <v>23</v>
      </c>
      <c r="F16" s="7">
        <f>VLOOKUP(N16,[1]Revistas!$B$2:$G$62863,2,FALSE)</f>
        <v>3.8159999999999998</v>
      </c>
      <c r="G16" s="7" t="str">
        <f>VLOOKUP(N16,[1]Revistas!$B$2:$G$62863,3,FALSE)</f>
        <v>Q2</v>
      </c>
      <c r="H16" s="7" t="str">
        <f>VLOOKUP(N16,[1]Revistas!$B$2:$G$62863,4,FALSE)</f>
        <v>VIROLOGY -- SCIE</v>
      </c>
      <c r="I16" s="7" t="str">
        <f>VLOOKUP(N16,[1]Revistas!$B$2:$G$62863,5,FALSE)</f>
        <v>12 DE 37</v>
      </c>
      <c r="J16" s="7" t="str">
        <f>VLOOKUP(N16,[1]Revistas!$B$2:$G$62863,6,FALSE)</f>
        <v>NO</v>
      </c>
      <c r="K16" s="7" t="s">
        <v>102</v>
      </c>
      <c r="L16" s="7" t="s">
        <v>103</v>
      </c>
      <c r="M16" s="7">
        <v>0</v>
      </c>
      <c r="N16" s="7" t="s">
        <v>104</v>
      </c>
      <c r="O16" s="7" t="s">
        <v>48</v>
      </c>
      <c r="P16" s="7">
        <v>2020</v>
      </c>
      <c r="Q16" s="7">
        <v>12</v>
      </c>
      <c r="R16" s="7">
        <v>3</v>
      </c>
      <c r="S16" s="7"/>
      <c r="T16" s="7">
        <v>266</v>
      </c>
    </row>
    <row r="17" spans="2:20" s="1" customFormat="1">
      <c r="B17" s="6" t="s">
        <v>105</v>
      </c>
      <c r="C17" s="6" t="s">
        <v>106</v>
      </c>
      <c r="D17" s="6" t="s">
        <v>107</v>
      </c>
      <c r="E17" s="7" t="s">
        <v>23</v>
      </c>
      <c r="F17" s="7">
        <f>VLOOKUP(N17,[1]Revistas!$B$2:$G$62863,2,FALSE)</f>
        <v>4.6210000000000004</v>
      </c>
      <c r="G17" s="7" t="str">
        <f>VLOOKUP(N17,[1]Revistas!$B$2:$G$62863,3,FALSE)</f>
        <v>Q1</v>
      </c>
      <c r="H17" s="7" t="str">
        <f>VLOOKUP(N17,[1]Revistas!$B$2:$G$62863,4,FALSE)</f>
        <v>MICROBIOLOGY -- SCIE</v>
      </c>
      <c r="I17" s="7" t="str">
        <f>VLOOKUP(N17,[1]Revistas!$B$2:$G$62863,5,FALSE)</f>
        <v>31/135</v>
      </c>
      <c r="J17" s="7" t="str">
        <f>VLOOKUP(N17,[1]Revistas!$B$2:$G$62863,6,FALSE)</f>
        <v>NO</v>
      </c>
      <c r="K17" s="7" t="s">
        <v>108</v>
      </c>
      <c r="L17" s="7"/>
      <c r="M17" s="7" t="s">
        <v>25</v>
      </c>
      <c r="N17" s="7" t="s">
        <v>109</v>
      </c>
      <c r="O17" s="7" t="s">
        <v>110</v>
      </c>
      <c r="P17" s="7">
        <v>2020</v>
      </c>
      <c r="Q17" s="7"/>
      <c r="R17" s="7"/>
      <c r="S17" s="7">
        <v>106270</v>
      </c>
      <c r="T17" s="7">
        <v>276</v>
      </c>
    </row>
    <row r="18" spans="2:20" s="1" customFormat="1">
      <c r="B18" s="6" t="s">
        <v>111</v>
      </c>
      <c r="C18" s="6" t="s">
        <v>112</v>
      </c>
      <c r="D18" s="6" t="s">
        <v>30</v>
      </c>
      <c r="E18" s="7" t="s">
        <v>31</v>
      </c>
      <c r="F18" s="7">
        <f>VLOOKUP(N18,[1]Revistas!$B$2:$G$62863,2,FALSE)</f>
        <v>2.363</v>
      </c>
      <c r="G18" s="7" t="str">
        <f>VLOOKUP(N18,[1]Revistas!$B$2:$G$62863,3,FALSE)</f>
        <v>Q3</v>
      </c>
      <c r="H18" s="7" t="str">
        <f>VLOOKUP(N18,[1]Revistas!$B$2:$G$62863,4,FALSE)</f>
        <v>CRITICAL CARE MEDICINE -- SCIE</v>
      </c>
      <c r="I18" s="7" t="str">
        <f>VLOOKUP(N18,[1]Revistas!$B$2:$G$62863,5,FALSE)</f>
        <v>23/36</v>
      </c>
      <c r="J18" s="7" t="str">
        <f>VLOOKUP(N18,[1]Revistas!$B$2:$G$62863,6,FALSE)</f>
        <v>NO</v>
      </c>
      <c r="K18" s="7" t="s">
        <v>113</v>
      </c>
      <c r="L18" s="7"/>
      <c r="M18" s="7" t="s">
        <v>25</v>
      </c>
      <c r="N18" s="7" t="s">
        <v>33</v>
      </c>
      <c r="O18" s="7" t="s">
        <v>114</v>
      </c>
      <c r="P18" s="7">
        <v>2020</v>
      </c>
      <c r="Q18" s="7"/>
      <c r="R18" s="7"/>
      <c r="S18" s="7"/>
      <c r="T18" s="7">
        <v>121</v>
      </c>
    </row>
    <row r="19" spans="2:20" s="1" customFormat="1">
      <c r="B19" s="6" t="s">
        <v>115</v>
      </c>
      <c r="C19" s="6" t="s">
        <v>116</v>
      </c>
      <c r="D19" s="6" t="s">
        <v>117</v>
      </c>
      <c r="E19" s="7" t="s">
        <v>87</v>
      </c>
      <c r="F19" s="7">
        <f>VLOOKUP(N19,[1]Revistas!$B$2:$G$62863,2,FALSE)</f>
        <v>6.36</v>
      </c>
      <c r="G19" s="7" t="str">
        <f>VLOOKUP(N19,[1]Revistas!$B$2:$G$62863,3,FALSE)</f>
        <v>Q1</v>
      </c>
      <c r="H19" s="7" t="str">
        <f>VLOOKUP(N19,[1]Revistas!$B$2:$G$62863,4,FALSE)</f>
        <v>NUTRITION &amp; DIETETICS -- SCIE</v>
      </c>
      <c r="I19" s="7" t="str">
        <f>VLOOKUP(N19,[1]Revistas!$B$2:$G$62863,5,FALSE)</f>
        <v>9 DE 89</v>
      </c>
      <c r="J19" s="7" t="str">
        <f>VLOOKUP(N19,[1]Revistas!$B$2:$G$62863,6,FALSE)</f>
        <v>NO</v>
      </c>
      <c r="K19" s="7" t="s">
        <v>118</v>
      </c>
      <c r="L19" s="7" t="s">
        <v>119</v>
      </c>
      <c r="M19" s="7">
        <v>1</v>
      </c>
      <c r="N19" s="7" t="s">
        <v>120</v>
      </c>
      <c r="O19" s="7" t="s">
        <v>121</v>
      </c>
      <c r="P19" s="7">
        <v>2020</v>
      </c>
      <c r="Q19" s="7">
        <v>39</v>
      </c>
      <c r="R19" s="7">
        <v>5</v>
      </c>
      <c r="S19" s="7">
        <v>1331</v>
      </c>
      <c r="T19" s="7" t="s">
        <v>122</v>
      </c>
    </row>
    <row r="20" spans="2:20" s="1" customFormat="1">
      <c r="B20" s="6" t="s">
        <v>123</v>
      </c>
      <c r="C20" s="6" t="s">
        <v>124</v>
      </c>
      <c r="D20" s="6" t="s">
        <v>72</v>
      </c>
      <c r="E20" s="7" t="s">
        <v>23</v>
      </c>
      <c r="F20" s="7">
        <f>VLOOKUP(N20,[1]Revistas!$B$2:$G$62863,2,FALSE)</f>
        <v>2.363</v>
      </c>
      <c r="G20" s="7" t="str">
        <f>VLOOKUP(N20,[1]Revistas!$B$2:$G$62863,3,FALSE)</f>
        <v>Q3</v>
      </c>
      <c r="H20" s="7" t="str">
        <f>VLOOKUP(N20,[1]Revistas!$B$2:$G$62863,4,FALSE)</f>
        <v>CRITICAL CARE MEDICINE -- SCIE</v>
      </c>
      <c r="I20" s="7" t="str">
        <f>VLOOKUP(N20,[1]Revistas!$B$2:$G$62863,5,FALSE)</f>
        <v>23/36</v>
      </c>
      <c r="J20" s="7" t="str">
        <f>VLOOKUP(N20,[1]Revistas!$B$2:$G$62863,6,FALSE)</f>
        <v>NO</v>
      </c>
      <c r="K20" s="7" t="s">
        <v>125</v>
      </c>
      <c r="L20" s="7" t="s">
        <v>126</v>
      </c>
      <c r="M20" s="7">
        <v>0</v>
      </c>
      <c r="N20" s="7" t="s">
        <v>75</v>
      </c>
      <c r="O20" s="7" t="s">
        <v>48</v>
      </c>
      <c r="P20" s="7">
        <v>2020</v>
      </c>
      <c r="Q20" s="7">
        <v>44</v>
      </c>
      <c r="R20" s="7">
        <v>2</v>
      </c>
      <c r="S20" s="7">
        <v>113</v>
      </c>
      <c r="T20" s="7" t="s">
        <v>127</v>
      </c>
    </row>
    <row r="21" spans="2:20" s="1" customFormat="1">
      <c r="B21" s="6" t="s">
        <v>128</v>
      </c>
      <c r="C21" s="6" t="s">
        <v>129</v>
      </c>
      <c r="D21" s="6" t="s">
        <v>72</v>
      </c>
      <c r="E21" s="7" t="s">
        <v>31</v>
      </c>
      <c r="F21" s="7">
        <f>VLOOKUP(N21,[1]Revistas!$B$2:$G$62863,2,FALSE)</f>
        <v>2.363</v>
      </c>
      <c r="G21" s="7" t="str">
        <f>VLOOKUP(N21,[1]Revistas!$B$2:$G$62863,3,FALSE)</f>
        <v>Q3</v>
      </c>
      <c r="H21" s="7" t="str">
        <f>VLOOKUP(N21,[1]Revistas!$B$2:$G$62863,4,FALSE)</f>
        <v>CRITICAL CARE MEDICINE -- SCIE</v>
      </c>
      <c r="I21" s="7" t="str">
        <f>VLOOKUP(N21,[1]Revistas!$B$2:$G$62863,5,FALSE)</f>
        <v>23/36</v>
      </c>
      <c r="J21" s="7" t="str">
        <f>VLOOKUP(N21,[1]Revistas!$B$2:$G$62863,6,FALSE)</f>
        <v>NO</v>
      </c>
      <c r="K21" s="7" t="s">
        <v>130</v>
      </c>
      <c r="L21" s="7" t="s">
        <v>74</v>
      </c>
      <c r="M21" s="7">
        <v>0</v>
      </c>
      <c r="N21" s="7" t="s">
        <v>75</v>
      </c>
      <c r="O21" s="7" t="s">
        <v>131</v>
      </c>
      <c r="P21" s="7">
        <v>2020</v>
      </c>
      <c r="Q21" s="7">
        <v>44</v>
      </c>
      <c r="R21" s="7">
        <v>8</v>
      </c>
      <c r="S21" s="7">
        <v>522</v>
      </c>
      <c r="T21" s="7">
        <v>56</v>
      </c>
    </row>
    <row r="22" spans="2:20" s="1" customFormat="1">
      <c r="B22" s="6" t="s">
        <v>132</v>
      </c>
      <c r="C22" s="6" t="s">
        <v>133</v>
      </c>
      <c r="D22" s="6" t="s">
        <v>134</v>
      </c>
      <c r="E22" s="7" t="s">
        <v>31</v>
      </c>
      <c r="F22" s="7">
        <f>VLOOKUP(N22,[1]Revistas!$B$2:$G$62863,2,FALSE)</f>
        <v>2.4980000000000002</v>
      </c>
      <c r="G22" s="7" t="str">
        <f>VLOOKUP(N22,[1]Revistas!$B$2:$G$62863,3,FALSE)</f>
        <v>Q3</v>
      </c>
      <c r="H22" s="7" t="str">
        <f>VLOOKUP(N22,[1]Revistas!$B$2:$G$62863,4,FALSE)</f>
        <v>CRITICAL CARE MEDICINE -- SCIE</v>
      </c>
      <c r="I22" s="7" t="str">
        <f>VLOOKUP(N22,[1]Revistas!$B$2:$G$62863,5,FALSE)</f>
        <v>21/36</v>
      </c>
      <c r="J22" s="7" t="str">
        <f>VLOOKUP(N22,[1]Revistas!$B$2:$G$62863,6,FALSE)</f>
        <v>NO</v>
      </c>
      <c r="K22" s="7" t="s">
        <v>135</v>
      </c>
      <c r="L22" s="7" t="s">
        <v>136</v>
      </c>
      <c r="M22" s="7">
        <v>0</v>
      </c>
      <c r="N22" s="7" t="s">
        <v>137</v>
      </c>
      <c r="O22" s="7" t="s">
        <v>131</v>
      </c>
      <c r="P22" s="7">
        <v>2020</v>
      </c>
      <c r="Q22" s="7">
        <v>86</v>
      </c>
      <c r="R22" s="7">
        <v>11</v>
      </c>
      <c r="S22" s="7">
        <v>1246</v>
      </c>
      <c r="T22" s="7"/>
    </row>
    <row r="23" spans="2:20" s="1" customFormat="1">
      <c r="B23" s="6" t="s">
        <v>138</v>
      </c>
      <c r="C23" s="6" t="s">
        <v>139</v>
      </c>
      <c r="D23" s="6" t="s">
        <v>72</v>
      </c>
      <c r="E23" s="7" t="s">
        <v>23</v>
      </c>
      <c r="F23" s="7">
        <f>VLOOKUP(N23,[1]Revistas!$B$2:$G$62863,2,FALSE)</f>
        <v>2.363</v>
      </c>
      <c r="G23" s="7" t="str">
        <f>VLOOKUP(N23,[1]Revistas!$B$2:$G$62863,3,FALSE)</f>
        <v>Q3</v>
      </c>
      <c r="H23" s="7" t="str">
        <f>VLOOKUP(N23,[1]Revistas!$B$2:$G$62863,4,FALSE)</f>
        <v>CRITICAL CARE MEDICINE -- SCIE</v>
      </c>
      <c r="I23" s="7" t="str">
        <f>VLOOKUP(N23,[1]Revistas!$B$2:$G$62863,5,FALSE)</f>
        <v>23/36</v>
      </c>
      <c r="J23" s="7" t="str">
        <f>VLOOKUP(N23,[1]Revistas!$B$2:$G$62863,6,FALSE)</f>
        <v>NO</v>
      </c>
      <c r="K23" s="7" t="s">
        <v>140</v>
      </c>
      <c r="L23" s="7" t="s">
        <v>141</v>
      </c>
      <c r="M23" s="7">
        <v>0</v>
      </c>
      <c r="N23" s="7" t="s">
        <v>75</v>
      </c>
      <c r="O23" s="7" t="s">
        <v>142</v>
      </c>
      <c r="P23" s="7">
        <v>2020</v>
      </c>
      <c r="Q23" s="7">
        <v>44</v>
      </c>
      <c r="R23" s="7"/>
      <c r="S23" s="7">
        <v>15</v>
      </c>
      <c r="T23" s="7"/>
    </row>
    <row r="24" spans="2:20" s="1" customFormat="1">
      <c r="B24" s="6" t="s">
        <v>143</v>
      </c>
      <c r="C24" s="6" t="s">
        <v>144</v>
      </c>
      <c r="D24" s="6" t="s">
        <v>44</v>
      </c>
      <c r="E24" s="7" t="s">
        <v>23</v>
      </c>
      <c r="F24" s="7">
        <f>VLOOKUP(N24,[1]Revistas!$B$2:$G$62863,2,FALSE)</f>
        <v>25.094000000000001</v>
      </c>
      <c r="G24" s="7" t="str">
        <f>VLOOKUP(N24,[1]Revistas!$B$2:$G$62863,3,FALSE)</f>
        <v>Q1</v>
      </c>
      <c r="H24" s="7" t="str">
        <f>VLOOKUP(N24,[1]Revistas!$B$2:$G$62863,4,FALSE)</f>
        <v>RESPIRATORY SYSTEM -- SCIE</v>
      </c>
      <c r="I24" s="7" t="str">
        <f>VLOOKUP(N24,[1]Revistas!$B$2:$G$62863,5,FALSE)</f>
        <v>1 DE 64</v>
      </c>
      <c r="J24" s="7" t="str">
        <f>VLOOKUP(N24,[1]Revistas!$B$2:$G$62863,6,FALSE)</f>
        <v>SI</v>
      </c>
      <c r="K24" s="7" t="s">
        <v>145</v>
      </c>
      <c r="L24" s="7" t="s">
        <v>146</v>
      </c>
      <c r="M24" s="7">
        <v>2</v>
      </c>
      <c r="N24" s="7" t="s">
        <v>47</v>
      </c>
      <c r="O24" s="7" t="s">
        <v>48</v>
      </c>
      <c r="P24" s="7">
        <v>2020</v>
      </c>
      <c r="Q24" s="7">
        <v>8</v>
      </c>
      <c r="R24" s="7">
        <v>3</v>
      </c>
      <c r="S24" s="7">
        <v>258</v>
      </c>
      <c r="T24" s="7"/>
    </row>
    <row r="25" spans="2:20" s="1" customFormat="1">
      <c r="B25" s="6" t="s">
        <v>147</v>
      </c>
      <c r="C25" s="6" t="s">
        <v>148</v>
      </c>
      <c r="D25" s="6" t="s">
        <v>86</v>
      </c>
      <c r="E25" s="7" t="s">
        <v>87</v>
      </c>
      <c r="F25" s="7">
        <f>VLOOKUP(N25,[1]Revistas!$B$2:$G$62863,2,FALSE)</f>
        <v>2.8530000000000002</v>
      </c>
      <c r="G25" s="7" t="str">
        <f>VLOOKUP(N25,[1]Revistas!$B$2:$G$62863,3,FALSE)</f>
        <v>Q3</v>
      </c>
      <c r="H25" s="7" t="str">
        <f>VLOOKUP(N25,[1]Revistas!$B$2:$G$62863,4,FALSE)</f>
        <v>NUTRITION &amp; DIETETICS -- SCIE</v>
      </c>
      <c r="I25" s="7" t="str">
        <f>VLOOKUP(N25,[1]Revistas!$B$2:$G$62863,5,FALSE)</f>
        <v>49/89</v>
      </c>
      <c r="J25" s="7" t="str">
        <f>VLOOKUP(N25,[1]Revistas!$B$2:$G$62863,6,FALSE)</f>
        <v>NO</v>
      </c>
      <c r="K25" s="7" t="s">
        <v>149</v>
      </c>
      <c r="L25" s="7" t="s">
        <v>150</v>
      </c>
      <c r="M25" s="7">
        <v>10</v>
      </c>
      <c r="N25" s="7" t="s">
        <v>90</v>
      </c>
      <c r="O25" s="7" t="s">
        <v>91</v>
      </c>
      <c r="P25" s="7">
        <v>2020</v>
      </c>
      <c r="Q25" s="7">
        <v>44</v>
      </c>
      <c r="R25" s="7"/>
      <c r="S25" s="7" t="s">
        <v>151</v>
      </c>
      <c r="T25" s="7"/>
    </row>
    <row r="26" spans="2:20" s="1" customFormat="1">
      <c r="B26" s="6" t="s">
        <v>152</v>
      </c>
      <c r="C26" s="6" t="s">
        <v>153</v>
      </c>
      <c r="D26" s="6" t="s">
        <v>154</v>
      </c>
      <c r="E26" s="7" t="s">
        <v>23</v>
      </c>
      <c r="F26" s="7">
        <f>VLOOKUP(N26,[1]Revistas!$B$2:$G$62863,2,FALSE)</f>
        <v>1.323</v>
      </c>
      <c r="G26" s="7" t="str">
        <f>VLOOKUP(N26,[1]Revistas!$B$2:$G$62863,3,FALSE)</f>
        <v>Q3</v>
      </c>
      <c r="H26" s="7" t="str">
        <f>VLOOKUP(N26,[1]Revistas!$B$2:$G$62863,4,FALSE)</f>
        <v>SURGERY -- SCIE</v>
      </c>
      <c r="I26" s="7" t="str">
        <f>VLOOKUP(N26,[1]Revistas!$B$2:$G$62863,5,FALSE)</f>
        <v>154/210</v>
      </c>
      <c r="J26" s="7" t="str">
        <f>VLOOKUP(N26,[1]Revistas!$B$2:$G$62863,6,FALSE)</f>
        <v>NO</v>
      </c>
      <c r="K26" s="7" t="s">
        <v>155</v>
      </c>
      <c r="L26" s="7" t="s">
        <v>156</v>
      </c>
      <c r="M26" s="7">
        <v>22</v>
      </c>
      <c r="N26" s="7" t="s">
        <v>157</v>
      </c>
      <c r="O26" s="7" t="s">
        <v>121</v>
      </c>
      <c r="P26" s="7">
        <v>2020</v>
      </c>
      <c r="Q26" s="7">
        <v>98</v>
      </c>
      <c r="R26" s="7">
        <v>5</v>
      </c>
      <c r="S26" s="7">
        <v>251</v>
      </c>
      <c r="T26" s="7"/>
    </row>
    <row r="27" spans="2:20" s="1" customFormat="1">
      <c r="B27" s="6" t="s">
        <v>158</v>
      </c>
      <c r="C27" s="6" t="s">
        <v>159</v>
      </c>
      <c r="D27" s="6" t="s">
        <v>160</v>
      </c>
      <c r="E27" s="7" t="s">
        <v>23</v>
      </c>
      <c r="F27" s="7">
        <f>VLOOKUP(N27,[1]Revistas!$B$2:$G$62863,2,FALSE)</f>
        <v>2.2829999999999999</v>
      </c>
      <c r="G27" s="7" t="str">
        <f>VLOOKUP(N27,[1]Revistas!$B$2:$G$62863,3,FALSE)</f>
        <v>Q3</v>
      </c>
      <c r="H27" s="7" t="str">
        <f>VLOOKUP(N27,[1]Revistas!$B$2:$G$62863,4,FALSE)</f>
        <v>CLINICAL NEUROLOGY -- SCIE</v>
      </c>
      <c r="I27" s="7" t="str">
        <f>VLOOKUP(N27,[1]Revistas!$B$2:$G$62863,5,FALSE)</f>
        <v>124/204</v>
      </c>
      <c r="J27" s="7" t="str">
        <f>VLOOKUP(N27,[1]Revistas!$B$2:$G$62863,6,FALSE)</f>
        <v>NO</v>
      </c>
      <c r="K27" s="7" t="s">
        <v>161</v>
      </c>
      <c r="L27" s="7"/>
      <c r="M27" s="7" t="s">
        <v>25</v>
      </c>
      <c r="N27" s="7" t="s">
        <v>162</v>
      </c>
      <c r="O27" s="7" t="s">
        <v>163</v>
      </c>
      <c r="P27" s="7">
        <v>2020</v>
      </c>
      <c r="Q27" s="7"/>
      <c r="R27" s="7"/>
      <c r="S27" s="7"/>
      <c r="T27" s="7"/>
    </row>
    <row r="28" spans="2:20" s="1" customFormat="1">
      <c r="B28" s="6" t="s">
        <v>164</v>
      </c>
      <c r="C28" s="6" t="s">
        <v>165</v>
      </c>
      <c r="D28" s="6" t="s">
        <v>166</v>
      </c>
      <c r="E28" s="7" t="s">
        <v>23</v>
      </c>
      <c r="F28" s="7">
        <f>VLOOKUP(N28,[1]Revistas!$B$2:$G$62863,2,FALSE)</f>
        <v>0.59699999999999998</v>
      </c>
      <c r="G28" s="7" t="str">
        <f>VLOOKUP(N28,[1]Revistas!$B$2:$G$62863,3,FALSE)</f>
        <v>Q4</v>
      </c>
      <c r="H28" s="7" t="str">
        <f>VLOOKUP(N28,[1]Revistas!$B$2:$G$62863,4,FALSE)</f>
        <v>SURGERY -- SCIE</v>
      </c>
      <c r="I28" s="7" t="str">
        <f>VLOOKUP(N28,[1]Revistas!$B$2:$G$62863,5,FALSE)</f>
        <v>198/210</v>
      </c>
      <c r="J28" s="7" t="str">
        <f>VLOOKUP(N28,[1]Revistas!$B$2:$G$62863,6,FALSE)</f>
        <v>NO</v>
      </c>
      <c r="K28" s="7" t="s">
        <v>167</v>
      </c>
      <c r="L28" s="7"/>
      <c r="M28" s="7" t="s">
        <v>25</v>
      </c>
      <c r="N28" s="7" t="s">
        <v>168</v>
      </c>
      <c r="O28" s="7" t="s">
        <v>169</v>
      </c>
      <c r="P28" s="7">
        <v>2020</v>
      </c>
      <c r="Q28" s="7"/>
      <c r="R28" s="7"/>
      <c r="S28" s="7"/>
      <c r="T28" s="7"/>
    </row>
    <row r="29" spans="2:20" s="1" customFormat="1">
      <c r="B29" s="2"/>
      <c r="E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</row>
    <row r="30" spans="2:20" s="1" customFormat="1"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</row>
    <row r="31" spans="2:20" s="1" customFormat="1"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</row>
    <row r="32" spans="2:20" s="1" customFormat="1"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</row>
    <row r="33" spans="5:20" s="1" customFormat="1"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</row>
    <row r="34" spans="5:20" s="1" customFormat="1"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</row>
    <row r="35" spans="5:20" s="1" customFormat="1"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</row>
    <row r="36" spans="5:20" s="1" customFormat="1"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</row>
    <row r="37" spans="5:20" s="1" customFormat="1"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</row>
    <row r="38" spans="5:20" s="1" customFormat="1"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</row>
    <row r="39" spans="5:20" s="1" customFormat="1"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</row>
    <row r="40" spans="5:20" s="1" customFormat="1"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</row>
    <row r="41" spans="5:20" s="1" customFormat="1"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</row>
    <row r="42" spans="5:20" s="1" customFormat="1"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</row>
    <row r="43" spans="5:20" s="1" customFormat="1"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</row>
    <row r="44" spans="5:20" s="1" customFormat="1"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</row>
    <row r="45" spans="5:20" s="1" customFormat="1"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</row>
    <row r="46" spans="5:20" s="1" customFormat="1"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</row>
    <row r="47" spans="5:20" s="1" customFormat="1"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</row>
    <row r="48" spans="5:20" s="1" customFormat="1"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</row>
    <row r="49" spans="5:20" s="1" customFormat="1"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</row>
    <row r="50" spans="5:20" s="1" customFormat="1"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</row>
    <row r="51" spans="5:20" s="1" customFormat="1"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</row>
    <row r="52" spans="5:20" s="1" customFormat="1"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</row>
    <row r="53" spans="5:20" s="1" customFormat="1"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</row>
    <row r="54" spans="5:20" s="1" customFormat="1"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</row>
    <row r="55" spans="5:20" s="1" customFormat="1"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</row>
    <row r="56" spans="5:20" s="1" customFormat="1"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</row>
    <row r="57" spans="5:20" s="1" customFormat="1"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</row>
    <row r="58" spans="5:20" s="1" customFormat="1"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</row>
    <row r="59" spans="5:20" s="1" customFormat="1"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</row>
    <row r="60" spans="5:20" s="1" customFormat="1"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</row>
    <row r="61" spans="5:20" s="1" customFormat="1"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</row>
    <row r="62" spans="5:20" s="1" customFormat="1"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</row>
    <row r="63" spans="5:20" s="1" customFormat="1"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</row>
    <row r="64" spans="5:20" s="1" customFormat="1"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</row>
    <row r="65" spans="5:20" s="1" customFormat="1"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</row>
    <row r="66" spans="5:20" s="1" customFormat="1"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</row>
    <row r="67" spans="5:20" s="1" customFormat="1"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</row>
    <row r="68" spans="5:20" s="1" customFormat="1"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</row>
    <row r="69" spans="5:20" s="1" customFormat="1"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</row>
    <row r="70" spans="5:20" s="1" customFormat="1"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</row>
    <row r="71" spans="5:20" s="1" customFormat="1"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</row>
    <row r="72" spans="5:20" s="1" customFormat="1"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</row>
    <row r="73" spans="5:20" s="1" customFormat="1"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</row>
    <row r="74" spans="5:20" s="1" customFormat="1"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</row>
    <row r="75" spans="5:20" s="1" customFormat="1"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</row>
    <row r="76" spans="5:20" s="1" customFormat="1"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</row>
    <row r="77" spans="5:20" s="1" customFormat="1"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</row>
    <row r="78" spans="5:20" s="1" customFormat="1"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</row>
    <row r="79" spans="5:20" s="1" customFormat="1"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</row>
    <row r="80" spans="5:20" s="1" customFormat="1"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</row>
    <row r="81" spans="5:20" s="1" customFormat="1"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</row>
    <row r="82" spans="5:20" s="1" customFormat="1"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</row>
    <row r="83" spans="5:20" s="1" customFormat="1"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</row>
    <row r="84" spans="5:20" s="1" customFormat="1"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</row>
    <row r="85" spans="5:20" s="1" customFormat="1"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</row>
    <row r="86" spans="5:20" s="1" customFormat="1"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</row>
    <row r="87" spans="5:20" s="1" customFormat="1"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</row>
    <row r="88" spans="5:20" s="1" customFormat="1"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</row>
    <row r="89" spans="5:20" s="1" customFormat="1"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</row>
    <row r="90" spans="5:20" s="1" customFormat="1"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</row>
    <row r="91" spans="5:20" s="1" customFormat="1"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</row>
    <row r="92" spans="5:20" s="1" customFormat="1"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</row>
    <row r="93" spans="5:20" s="1" customFormat="1"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</row>
    <row r="94" spans="5:20" s="1" customFormat="1"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</row>
    <row r="95" spans="5:20" s="1" customFormat="1"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</row>
    <row r="96" spans="5:20" s="1" customFormat="1"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</row>
    <row r="97" spans="5:20" s="1" customFormat="1"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</row>
    <row r="98" spans="5:20" s="1" customFormat="1"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</row>
    <row r="99" spans="5:20" s="1" customFormat="1"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</row>
    <row r="100" spans="5:20" s="1" customFormat="1"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</row>
    <row r="101" spans="5:20" s="1" customFormat="1"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</row>
    <row r="102" spans="5:20" s="1" customFormat="1"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</row>
    <row r="103" spans="5:20" s="1" customFormat="1"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</row>
    <row r="104" spans="5:20" s="1" customFormat="1"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</row>
    <row r="105" spans="5:20" s="1" customFormat="1"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</row>
    <row r="106" spans="5:20" s="1" customFormat="1"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</row>
    <row r="107" spans="5:20" s="1" customFormat="1"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</row>
    <row r="108" spans="5:20" s="1" customFormat="1"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</row>
    <row r="109" spans="5:20" s="1" customFormat="1"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</row>
    <row r="110" spans="5:20" s="1" customFormat="1"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</row>
    <row r="111" spans="5:20" s="1" customFormat="1"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</row>
    <row r="112" spans="5:20" s="1" customFormat="1"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</row>
    <row r="113" spans="5:20" s="1" customFormat="1"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</row>
    <row r="114" spans="5:20" s="1" customFormat="1"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</row>
    <row r="115" spans="5:20" s="1" customFormat="1"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</row>
    <row r="116" spans="5:20" s="1" customFormat="1"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</row>
    <row r="117" spans="5:20" s="1" customFormat="1"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</row>
    <row r="118" spans="5:20" s="1" customFormat="1"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</row>
    <row r="119" spans="5:20" s="1" customFormat="1"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</row>
    <row r="120" spans="5:20" s="1" customFormat="1"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</row>
    <row r="121" spans="5:20" s="1" customFormat="1"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</row>
    <row r="122" spans="5:20" s="1" customFormat="1"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</row>
    <row r="123" spans="5:20" s="1" customFormat="1"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</row>
    <row r="124" spans="5:20" s="1" customFormat="1"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</row>
    <row r="125" spans="5:20" s="1" customFormat="1"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</row>
    <row r="126" spans="5:20" s="1" customFormat="1"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</row>
    <row r="127" spans="5:20" s="1" customFormat="1"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</row>
    <row r="128" spans="5:20" s="1" customFormat="1"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</row>
    <row r="129" spans="5:20" s="1" customFormat="1"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</row>
    <row r="130" spans="5:20" s="1" customFormat="1"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</row>
    <row r="131" spans="5:20" s="1" customFormat="1"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</row>
    <row r="132" spans="5:20" s="1" customFormat="1"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</row>
    <row r="133" spans="5:20" s="1" customFormat="1"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</row>
    <row r="134" spans="5:20" s="1" customFormat="1"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</row>
    <row r="135" spans="5:20" s="1" customFormat="1"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</row>
    <row r="136" spans="5:20" s="1" customFormat="1"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</row>
    <row r="137" spans="5:20" s="1" customFormat="1"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</row>
    <row r="138" spans="5:20" s="1" customFormat="1"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</row>
    <row r="139" spans="5:20" s="1" customFormat="1"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</row>
    <row r="140" spans="5:20" s="1" customFormat="1"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</row>
    <row r="141" spans="5:20" s="1" customFormat="1"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</row>
    <row r="142" spans="5:20" s="1" customFormat="1"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</row>
    <row r="143" spans="5:20" s="1" customFormat="1"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</row>
    <row r="144" spans="5:20" s="1" customFormat="1"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</row>
    <row r="145" spans="5:20" s="1" customFormat="1"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</row>
    <row r="146" spans="5:20" s="1" customFormat="1"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</row>
    <row r="147" spans="5:20" s="1" customFormat="1"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</row>
    <row r="148" spans="5:20" s="1" customFormat="1"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</row>
    <row r="149" spans="5:20" s="1" customFormat="1"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</row>
    <row r="150" spans="5:20" s="1" customFormat="1"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</row>
    <row r="151" spans="5:20" s="1" customFormat="1"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</row>
    <row r="152" spans="5:20" s="1" customFormat="1"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</row>
    <row r="153" spans="5:20" s="1" customFormat="1"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</row>
    <row r="154" spans="5:20" s="1" customFormat="1"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</row>
    <row r="155" spans="5:20" s="1" customFormat="1"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</row>
    <row r="156" spans="5:20" s="1" customFormat="1"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</row>
    <row r="157" spans="5:20" s="1" customFormat="1"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</row>
    <row r="158" spans="5:20" s="1" customFormat="1"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</row>
    <row r="159" spans="5:20" s="1" customFormat="1"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</row>
    <row r="160" spans="5:20" s="1" customFormat="1"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</row>
    <row r="161" spans="5:20" s="1" customFormat="1"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</row>
    <row r="162" spans="5:20" s="1" customFormat="1"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</row>
    <row r="163" spans="5:20" s="1" customFormat="1"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</row>
    <row r="164" spans="5:20" s="1" customFormat="1"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</row>
    <row r="165" spans="5:20" s="1" customFormat="1"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</row>
    <row r="166" spans="5:20" s="1" customFormat="1"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</row>
    <row r="167" spans="5:20" s="1" customFormat="1"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</row>
    <row r="168" spans="5:20" s="1" customFormat="1"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</row>
    <row r="169" spans="5:20" s="1" customFormat="1"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</row>
    <row r="170" spans="5:20" s="1" customFormat="1"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</row>
    <row r="171" spans="5:20" s="1" customFormat="1"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</row>
    <row r="172" spans="5:20" s="1" customFormat="1"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</row>
    <row r="173" spans="5:20" s="1" customFormat="1"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</row>
    <row r="174" spans="5:20" s="1" customFormat="1"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</row>
    <row r="175" spans="5:20" s="1" customFormat="1"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</row>
    <row r="176" spans="5:20" s="1" customFormat="1"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</row>
    <row r="177" spans="5:20" s="1" customFormat="1"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</row>
    <row r="178" spans="5:20" s="1" customFormat="1"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</row>
    <row r="179" spans="5:20" s="1" customFormat="1"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</row>
    <row r="180" spans="5:20" s="1" customFormat="1"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</row>
    <row r="181" spans="5:20" s="1" customFormat="1"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</row>
    <row r="182" spans="5:20" s="1" customFormat="1"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</row>
    <row r="183" spans="5:20" s="1" customFormat="1"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</row>
    <row r="184" spans="5:20" s="1" customFormat="1"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</row>
    <row r="185" spans="5:20" s="1" customFormat="1"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</row>
    <row r="186" spans="5:20" s="1" customFormat="1"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</row>
    <row r="187" spans="5:20" s="1" customFormat="1"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</row>
    <row r="188" spans="5:20" s="1" customFormat="1"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</row>
    <row r="189" spans="5:20" s="1" customFormat="1"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</row>
    <row r="190" spans="5:20" s="1" customFormat="1"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</row>
    <row r="191" spans="5:20" s="1" customFormat="1"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</row>
    <row r="192" spans="5:20" s="1" customFormat="1"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</row>
    <row r="193" spans="5:20" s="1" customFormat="1"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</row>
    <row r="194" spans="5:20" s="1" customFormat="1"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</row>
    <row r="195" spans="5:20" s="1" customFormat="1"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</row>
    <row r="196" spans="5:20" s="1" customFormat="1"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</row>
    <row r="197" spans="5:20" s="1" customFormat="1"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</row>
    <row r="198" spans="5:20" s="1" customFormat="1"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</row>
    <row r="199" spans="5:20" s="1" customFormat="1"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</row>
    <row r="200" spans="5:20" s="1" customFormat="1"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</row>
    <row r="201" spans="5:20" s="1" customFormat="1"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</row>
    <row r="202" spans="5:20" s="1" customFormat="1"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</row>
    <row r="203" spans="5:20" s="1" customFormat="1"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</row>
    <row r="204" spans="5:20" s="1" customFormat="1"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</row>
    <row r="205" spans="5:20" s="1" customFormat="1"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</row>
    <row r="206" spans="5:20" s="1" customFormat="1"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</row>
    <row r="207" spans="5:20" s="1" customFormat="1"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</row>
    <row r="208" spans="5:20" s="1" customFormat="1"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</row>
    <row r="209" spans="5:20" s="1" customFormat="1"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</row>
    <row r="210" spans="5:20" s="1" customFormat="1"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</row>
    <row r="211" spans="5:20" s="1" customFormat="1"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</row>
    <row r="212" spans="5:20" s="1" customFormat="1"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</row>
    <row r="213" spans="5:20" s="1" customFormat="1"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</row>
    <row r="214" spans="5:20" s="1" customFormat="1"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</row>
    <row r="215" spans="5:20" s="1" customFormat="1"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</row>
    <row r="216" spans="5:20" s="1" customFormat="1"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</row>
    <row r="217" spans="5:20" s="1" customFormat="1"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</row>
    <row r="218" spans="5:20" s="1" customFormat="1"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</row>
    <row r="219" spans="5:20" s="1" customFormat="1"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</row>
    <row r="220" spans="5:20" s="1" customFormat="1"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</row>
    <row r="221" spans="5:20" s="1" customFormat="1"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</row>
    <row r="222" spans="5:20" s="1" customFormat="1"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</row>
    <row r="223" spans="5:20" s="1" customFormat="1"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</row>
    <row r="224" spans="5:20" s="1" customFormat="1"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</row>
    <row r="225" spans="5:20" s="1" customFormat="1"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</row>
    <row r="226" spans="5:20" s="1" customFormat="1"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</row>
    <row r="227" spans="5:20" s="1" customFormat="1"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</row>
    <row r="228" spans="5:20" s="1" customFormat="1"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</row>
    <row r="229" spans="5:20" s="1" customFormat="1"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</row>
    <row r="230" spans="5:20" s="1" customFormat="1"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</row>
    <row r="231" spans="5:20" s="1" customFormat="1"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</row>
    <row r="232" spans="5:20" s="1" customFormat="1"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</row>
    <row r="233" spans="5:20" s="1" customFormat="1"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</row>
    <row r="234" spans="5:20" s="1" customFormat="1"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</row>
    <row r="235" spans="5:20" s="1" customFormat="1"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</row>
    <row r="236" spans="5:20" s="1" customFormat="1"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</row>
    <row r="237" spans="5:20" s="1" customFormat="1"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</row>
    <row r="238" spans="5:20" s="1" customFormat="1"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</row>
    <row r="239" spans="5:20" s="1" customFormat="1"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</row>
    <row r="240" spans="5:20" s="1" customFormat="1"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</row>
    <row r="241" spans="5:20" s="1" customFormat="1"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</row>
    <row r="242" spans="5:20" s="1" customFormat="1"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</row>
    <row r="243" spans="5:20" s="1" customFormat="1"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</row>
    <row r="244" spans="5:20" s="1" customFormat="1"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</row>
    <row r="245" spans="5:20" s="1" customFormat="1"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</row>
    <row r="246" spans="5:20" s="1" customFormat="1"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</row>
    <row r="247" spans="5:20" s="1" customFormat="1"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</row>
    <row r="248" spans="5:20" s="1" customFormat="1"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</row>
    <row r="249" spans="5:20" s="1" customFormat="1"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</row>
    <row r="250" spans="5:20" s="1" customFormat="1"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</row>
    <row r="251" spans="5:20" s="1" customFormat="1"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</row>
    <row r="252" spans="5:20" s="1" customFormat="1"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</row>
    <row r="253" spans="5:20" s="1" customFormat="1"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</row>
    <row r="254" spans="5:20" s="1" customFormat="1"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</row>
    <row r="255" spans="5:20" s="1" customFormat="1"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</row>
    <row r="256" spans="5:20" s="1" customFormat="1"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</row>
    <row r="257" spans="5:20" s="1" customFormat="1"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</row>
    <row r="258" spans="5:20" s="1" customFormat="1"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</row>
    <row r="259" spans="5:20" s="1" customFormat="1"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</row>
    <row r="260" spans="5:20" s="1" customFormat="1"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</row>
    <row r="261" spans="5:20" s="1" customFormat="1"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</row>
    <row r="262" spans="5:20" s="1" customFormat="1"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</row>
    <row r="263" spans="5:20" s="1" customFormat="1"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</row>
    <row r="264" spans="5:20" s="1" customFormat="1"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</row>
    <row r="265" spans="5:20" s="1" customFormat="1"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</row>
    <row r="266" spans="5:20" s="1" customFormat="1"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</row>
    <row r="267" spans="5:20" s="1" customFormat="1"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</row>
    <row r="268" spans="5:20" s="1" customFormat="1"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</row>
    <row r="269" spans="5:20" s="1" customFormat="1"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</row>
    <row r="270" spans="5:20" s="1" customFormat="1"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</row>
    <row r="271" spans="5:20" s="1" customFormat="1"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</row>
    <row r="272" spans="5:20" s="1" customFormat="1"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</row>
    <row r="273" spans="5:20" s="1" customFormat="1"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</row>
    <row r="274" spans="5:20" s="1" customFormat="1"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</row>
    <row r="275" spans="5:20" s="1" customFormat="1"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</row>
    <row r="276" spans="5:20" s="1" customFormat="1"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</row>
    <row r="277" spans="5:20" s="1" customFormat="1"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</row>
    <row r="278" spans="5:20" s="1" customFormat="1"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</row>
    <row r="279" spans="5:20" s="1" customFormat="1"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</row>
    <row r="280" spans="5:20" s="1" customFormat="1"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</row>
    <row r="281" spans="5:20" s="1" customFormat="1"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</row>
    <row r="282" spans="5:20" s="1" customFormat="1"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</row>
    <row r="283" spans="5:20" s="1" customFormat="1"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</row>
    <row r="284" spans="5:20" s="1" customFormat="1"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</row>
    <row r="285" spans="5:20" s="1" customFormat="1"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</row>
    <row r="286" spans="5:20" s="1" customFormat="1"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</row>
    <row r="287" spans="5:20" s="1" customFormat="1"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</row>
    <row r="288" spans="5:20" s="1" customFormat="1"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</row>
    <row r="289" spans="5:20" s="1" customFormat="1"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</row>
    <row r="290" spans="5:20" s="1" customFormat="1"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</row>
    <row r="291" spans="5:20" s="1" customFormat="1"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</row>
    <row r="292" spans="5:20" s="1" customFormat="1"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</row>
    <row r="293" spans="5:20" s="1" customFormat="1"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</row>
    <row r="294" spans="5:20" s="1" customFormat="1"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</row>
    <row r="295" spans="5:20" s="1" customFormat="1"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</row>
    <row r="296" spans="5:20" s="1" customFormat="1"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</row>
    <row r="297" spans="5:20" s="1" customFormat="1"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</row>
    <row r="298" spans="5:20" s="1" customFormat="1"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</row>
    <row r="299" spans="5:20" s="1" customFormat="1"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</row>
    <row r="300" spans="5:20" s="1" customFormat="1"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</row>
    <row r="301" spans="5:20" s="1" customFormat="1"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</row>
    <row r="302" spans="5:20" s="1" customFormat="1"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</row>
    <row r="303" spans="5:20" s="1" customFormat="1"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</row>
    <row r="304" spans="5:20" s="1" customFormat="1"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</row>
    <row r="305" spans="5:20" s="1" customFormat="1"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</row>
    <row r="306" spans="5:20" s="1" customFormat="1"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</row>
    <row r="307" spans="5:20" s="1" customFormat="1"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</row>
    <row r="308" spans="5:20" s="1" customFormat="1"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</row>
    <row r="309" spans="5:20" s="1" customFormat="1"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</row>
    <row r="310" spans="5:20" s="1" customFormat="1"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</row>
    <row r="311" spans="5:20" s="1" customFormat="1"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</row>
    <row r="312" spans="5:20" s="1" customFormat="1"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</row>
    <row r="313" spans="5:20" s="1" customFormat="1"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</row>
    <row r="314" spans="5:20" s="1" customFormat="1"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</row>
    <row r="315" spans="5:20" s="1" customFormat="1"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</row>
    <row r="316" spans="5:20" s="1" customFormat="1"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</row>
    <row r="317" spans="5:20" s="1" customFormat="1"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</row>
    <row r="318" spans="5:20" s="1" customFormat="1"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</row>
    <row r="319" spans="5:20" s="1" customFormat="1"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</row>
    <row r="320" spans="5:20" s="1" customFormat="1"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</row>
    <row r="321" spans="5:20" s="1" customFormat="1"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</row>
    <row r="322" spans="5:20" s="1" customFormat="1"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</row>
    <row r="323" spans="5:20" s="1" customFormat="1"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</row>
    <row r="324" spans="5:20" s="1" customFormat="1"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</row>
    <row r="325" spans="5:20" s="1" customFormat="1"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</row>
    <row r="326" spans="5:20" s="1" customFormat="1"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</row>
    <row r="327" spans="5:20" s="1" customFormat="1"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</row>
    <row r="328" spans="5:20" s="1" customFormat="1"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</row>
    <row r="329" spans="5:20" s="1" customFormat="1"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</row>
    <row r="330" spans="5:20" s="1" customFormat="1"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</row>
    <row r="331" spans="5:20" s="1" customFormat="1"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</row>
    <row r="332" spans="5:20" s="1" customFormat="1"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</row>
    <row r="333" spans="5:20" s="1" customFormat="1"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</row>
    <row r="334" spans="5:20" s="1" customFormat="1"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</row>
    <row r="335" spans="5:20" s="1" customFormat="1"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</row>
    <row r="336" spans="5:20" s="1" customFormat="1"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</row>
    <row r="337" spans="5:20" s="1" customFormat="1"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</row>
    <row r="338" spans="5:20" s="1" customFormat="1"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</row>
    <row r="339" spans="5:20" s="1" customFormat="1"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</row>
    <row r="340" spans="5:20" s="1" customFormat="1"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</row>
    <row r="341" spans="5:20" s="1" customFormat="1"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</row>
    <row r="342" spans="5:20" s="1" customFormat="1"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</row>
    <row r="343" spans="5:20" s="1" customFormat="1"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</row>
    <row r="344" spans="5:20" s="1" customFormat="1"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</row>
    <row r="345" spans="5:20" s="1" customFormat="1"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</row>
    <row r="346" spans="5:20" s="1" customFormat="1"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</row>
    <row r="347" spans="5:20" s="1" customFormat="1"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</row>
    <row r="348" spans="5:20" s="1" customFormat="1"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</row>
    <row r="349" spans="5:20" s="1" customFormat="1"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</row>
    <row r="350" spans="5:20" s="1" customFormat="1"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</row>
    <row r="351" spans="5:20" s="1" customFormat="1"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</row>
    <row r="352" spans="5:20" s="1" customFormat="1"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</row>
    <row r="353" spans="5:20" s="1" customFormat="1"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</row>
    <row r="354" spans="5:20" s="1" customFormat="1"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</row>
    <row r="355" spans="5:20" s="1" customFormat="1"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</row>
    <row r="356" spans="5:20" s="1" customFormat="1"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</row>
    <row r="357" spans="5:20" s="1" customFormat="1"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</row>
    <row r="358" spans="5:20" s="1" customFormat="1"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</row>
    <row r="359" spans="5:20" s="1" customFormat="1"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</row>
    <row r="360" spans="5:20" s="1" customFormat="1"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</row>
    <row r="361" spans="5:20" s="1" customFormat="1"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</row>
    <row r="362" spans="5:20" s="1" customFormat="1"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</row>
    <row r="363" spans="5:20" s="1" customFormat="1"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</row>
    <row r="364" spans="5:20" s="1" customFormat="1"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</row>
    <row r="365" spans="5:20" s="1" customFormat="1"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</row>
    <row r="366" spans="5:20" s="1" customFormat="1"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</row>
    <row r="367" spans="5:20" s="1" customFormat="1"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</row>
    <row r="368" spans="5:20" s="1" customFormat="1"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</row>
    <row r="369" spans="5:20" s="1" customFormat="1"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</row>
    <row r="370" spans="5:20" s="1" customFormat="1"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</row>
    <row r="371" spans="5:20" s="1" customFormat="1"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</row>
    <row r="372" spans="5:20" s="1" customFormat="1"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</row>
    <row r="373" spans="5:20" s="1" customFormat="1"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</row>
    <row r="374" spans="5:20" s="1" customFormat="1"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</row>
    <row r="375" spans="5:20" s="1" customFormat="1"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</row>
    <row r="376" spans="5:20" s="1" customFormat="1"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</row>
    <row r="377" spans="5:20" s="1" customFormat="1"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</row>
    <row r="378" spans="5:20" s="1" customFormat="1"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</row>
    <row r="379" spans="5:20" s="1" customFormat="1"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</row>
    <row r="380" spans="5:20" s="1" customFormat="1"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</row>
    <row r="381" spans="5:20" s="1" customFormat="1"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</row>
    <row r="382" spans="5:20" s="1" customFormat="1"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</row>
    <row r="383" spans="5:20" s="1" customFormat="1"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</row>
    <row r="384" spans="5:20" s="1" customFormat="1"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</row>
    <row r="385" spans="5:20" s="1" customFormat="1"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</row>
    <row r="386" spans="5:20" s="1" customFormat="1"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</row>
    <row r="387" spans="5:20" s="1" customFormat="1"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</row>
    <row r="388" spans="5:20" s="1" customFormat="1"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</row>
    <row r="389" spans="5:20" s="1" customFormat="1"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</row>
    <row r="390" spans="5:20" s="1" customFormat="1"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</row>
    <row r="391" spans="5:20" s="1" customFormat="1"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</row>
    <row r="392" spans="5:20" s="1" customFormat="1"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</row>
    <row r="393" spans="5:20" s="1" customFormat="1"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</row>
    <row r="394" spans="5:20" s="1" customFormat="1"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</row>
    <row r="395" spans="5:20" s="1" customFormat="1"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</row>
    <row r="396" spans="5:20" s="1" customFormat="1"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</row>
    <row r="397" spans="5:20" s="1" customFormat="1"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</row>
    <row r="398" spans="5:20" s="1" customFormat="1"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</row>
    <row r="399" spans="5:20" s="1" customFormat="1"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</row>
    <row r="400" spans="5:20" s="1" customFormat="1"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</row>
    <row r="401" spans="5:20" s="1" customFormat="1"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</row>
    <row r="402" spans="5:20" s="1" customFormat="1"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</row>
    <row r="403" spans="5:20" s="1" customFormat="1"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</row>
    <row r="404" spans="5:20" s="1" customFormat="1"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</row>
    <row r="405" spans="5:20" s="1" customFormat="1"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</row>
    <row r="406" spans="5:20" s="1" customFormat="1"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</row>
    <row r="407" spans="5:20" s="1" customFormat="1"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</row>
    <row r="408" spans="5:20" s="1" customFormat="1"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</row>
    <row r="409" spans="5:20" s="1" customFormat="1"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</row>
    <row r="410" spans="5:20" s="1" customFormat="1"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</row>
    <row r="411" spans="5:20" s="1" customFormat="1"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</row>
    <row r="412" spans="5:20" s="1" customFormat="1"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</row>
    <row r="413" spans="5:20" s="1" customFormat="1"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</row>
    <row r="414" spans="5:20" s="1" customFormat="1"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</row>
    <row r="415" spans="5:20" s="1" customFormat="1"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</row>
    <row r="416" spans="5:20" s="1" customFormat="1"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</row>
    <row r="417" spans="5:20" s="1" customFormat="1"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</row>
    <row r="418" spans="5:20" s="1" customFormat="1"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</row>
    <row r="419" spans="5:20" s="1" customFormat="1"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</row>
    <row r="420" spans="5:20" s="1" customFormat="1"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</row>
    <row r="421" spans="5:20" s="1" customFormat="1"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</row>
    <row r="422" spans="5:20" s="1" customFormat="1"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</row>
    <row r="423" spans="5:20" s="1" customFormat="1"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</row>
    <row r="424" spans="5:20" s="1" customFormat="1"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</row>
    <row r="425" spans="5:20" s="1" customFormat="1"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</row>
    <row r="426" spans="5:20" s="1" customFormat="1"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</row>
    <row r="427" spans="5:20" s="1" customFormat="1"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</row>
    <row r="428" spans="5:20" s="1" customFormat="1"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</row>
    <row r="429" spans="5:20" s="1" customFormat="1"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</row>
    <row r="430" spans="5:20" s="1" customFormat="1"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</row>
    <row r="431" spans="5:20" s="1" customFormat="1"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</row>
    <row r="432" spans="5:20" s="1" customFormat="1"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</row>
    <row r="433" spans="5:20" s="1" customFormat="1"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</row>
    <row r="434" spans="5:20" s="1" customFormat="1"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</row>
    <row r="435" spans="5:20" s="1" customFormat="1"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</row>
    <row r="436" spans="5:20" s="1" customFormat="1"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</row>
    <row r="437" spans="5:20" s="1" customFormat="1"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</row>
    <row r="438" spans="5:20" s="1" customFormat="1"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</row>
    <row r="439" spans="5:20" s="1" customFormat="1"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</row>
    <row r="440" spans="5:20" s="1" customFormat="1"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</row>
    <row r="441" spans="5:20" s="1" customFormat="1"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</row>
    <row r="442" spans="5:20" s="1" customFormat="1"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</row>
    <row r="443" spans="5:20" s="1" customFormat="1"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</row>
    <row r="444" spans="5:20" s="1" customFormat="1"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</row>
    <row r="445" spans="5:20" s="1" customFormat="1"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</row>
    <row r="446" spans="5:20" s="1" customFormat="1"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</row>
    <row r="447" spans="5:20" s="1" customFormat="1"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</row>
    <row r="448" spans="5:20" s="1" customFormat="1"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</row>
    <row r="449" spans="5:20" s="1" customFormat="1"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</row>
    <row r="450" spans="5:20" s="1" customFormat="1"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</row>
    <row r="451" spans="5:20" s="1" customFormat="1"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</row>
    <row r="452" spans="5:20" s="1" customFormat="1"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</row>
    <row r="453" spans="5:20" s="1" customFormat="1"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</row>
    <row r="454" spans="5:20" s="1" customFormat="1"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</row>
    <row r="455" spans="5:20" s="1" customFormat="1"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</row>
    <row r="456" spans="5:20" s="1" customFormat="1"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</row>
    <row r="457" spans="5:20" s="1" customFormat="1"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</row>
    <row r="458" spans="5:20" s="1" customFormat="1"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</row>
    <row r="459" spans="5:20" s="1" customFormat="1"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</row>
    <row r="460" spans="5:20" s="1" customFormat="1"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</row>
    <row r="461" spans="5:20" s="1" customFormat="1"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</row>
    <row r="462" spans="5:20" s="1" customFormat="1"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</row>
    <row r="463" spans="5:20" s="1" customFormat="1"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</row>
    <row r="464" spans="5:20" s="1" customFormat="1"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</row>
    <row r="465" spans="5:20" s="1" customFormat="1"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</row>
    <row r="466" spans="5:20" s="1" customFormat="1"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</row>
    <row r="467" spans="5:20" s="1" customFormat="1"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</row>
    <row r="468" spans="5:20" s="1" customFormat="1"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</row>
    <row r="469" spans="5:20" s="1" customFormat="1"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</row>
    <row r="470" spans="5:20" s="1" customFormat="1"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</row>
    <row r="471" spans="5:20" s="1" customFormat="1"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</row>
    <row r="472" spans="5:20" s="1" customFormat="1"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</row>
    <row r="473" spans="5:20" s="1" customFormat="1"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</row>
    <row r="474" spans="5:20" s="1" customFormat="1"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</row>
    <row r="475" spans="5:20" s="1" customFormat="1"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</row>
    <row r="476" spans="5:20" s="1" customFormat="1"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</row>
    <row r="477" spans="5:20" s="1" customFormat="1"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</row>
    <row r="478" spans="5:20" s="1" customFormat="1"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</row>
    <row r="479" spans="5:20" s="1" customFormat="1"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</row>
    <row r="480" spans="5:20" s="1" customFormat="1"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</row>
    <row r="481" spans="5:20" s="1" customFormat="1"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</row>
    <row r="482" spans="5:20" s="1" customFormat="1"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</row>
    <row r="483" spans="5:20" s="1" customFormat="1"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</row>
    <row r="484" spans="5:20" s="1" customFormat="1"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</row>
    <row r="485" spans="5:20" s="1" customFormat="1"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</row>
    <row r="486" spans="5:20" s="1" customFormat="1"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</row>
    <row r="487" spans="5:20" s="1" customFormat="1"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</row>
    <row r="488" spans="5:20" s="1" customFormat="1"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</row>
    <row r="489" spans="5:20" s="1" customFormat="1"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</row>
    <row r="490" spans="5:20" s="1" customFormat="1"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</row>
    <row r="491" spans="5:20" s="1" customFormat="1"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</row>
    <row r="492" spans="5:20" s="1" customFormat="1"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</row>
    <row r="493" spans="5:20" s="1" customFormat="1"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</row>
    <row r="494" spans="5:20" s="1" customFormat="1"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</row>
    <row r="495" spans="5:20" s="1" customFormat="1"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</row>
    <row r="496" spans="5:20" s="1" customFormat="1"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</row>
    <row r="497" spans="5:20" s="1" customFormat="1"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</row>
    <row r="498" spans="5:20" s="1" customFormat="1"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</row>
    <row r="499" spans="5:20" s="1" customFormat="1"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</row>
    <row r="500" spans="5:20" s="1" customFormat="1"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</row>
    <row r="501" spans="5:20" s="1" customFormat="1"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</row>
    <row r="502" spans="5:20" s="1" customFormat="1"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</row>
    <row r="503" spans="5:20" s="1" customFormat="1"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</row>
    <row r="504" spans="5:20" s="1" customFormat="1"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</row>
    <row r="505" spans="5:20" s="1" customFormat="1"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</row>
    <row r="506" spans="5:20" s="1" customFormat="1"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</row>
    <row r="507" spans="5:20" s="1" customFormat="1"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</row>
    <row r="508" spans="5:20" s="1" customFormat="1"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</row>
    <row r="509" spans="5:20" s="1" customFormat="1"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</row>
    <row r="510" spans="5:20" s="1" customFormat="1"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</row>
    <row r="511" spans="5:20" s="1" customFormat="1"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</row>
    <row r="512" spans="5:20" s="1" customFormat="1"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</row>
    <row r="513" spans="5:20" s="1" customFormat="1"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</row>
    <row r="514" spans="5:20" s="1" customFormat="1"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</row>
    <row r="515" spans="5:20" s="1" customFormat="1"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</row>
    <row r="516" spans="5:20" s="1" customFormat="1"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</row>
    <row r="517" spans="5:20" s="1" customFormat="1"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</row>
    <row r="518" spans="5:20" s="1" customFormat="1"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</row>
    <row r="519" spans="5:20" s="1" customFormat="1"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</row>
    <row r="520" spans="5:20" s="1" customFormat="1"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</row>
    <row r="521" spans="5:20" s="1" customFormat="1"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</row>
    <row r="522" spans="5:20" s="1" customFormat="1"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</row>
    <row r="523" spans="5:20" s="1" customFormat="1"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</row>
    <row r="524" spans="5:20" s="1" customFormat="1"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</row>
    <row r="525" spans="5:20" s="1" customFormat="1"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</row>
    <row r="526" spans="5:20" s="1" customFormat="1"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</row>
    <row r="527" spans="5:20" s="1" customFormat="1"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</row>
    <row r="528" spans="5:20" s="1" customFormat="1"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</row>
    <row r="529" spans="5:20" s="1" customFormat="1"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</row>
    <row r="530" spans="5:20" s="1" customFormat="1"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</row>
    <row r="531" spans="5:20" s="1" customFormat="1"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</row>
    <row r="532" spans="5:20" s="1" customFormat="1"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</row>
    <row r="533" spans="5:20" s="1" customFormat="1"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</row>
    <row r="534" spans="5:20" s="1" customFormat="1"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</row>
    <row r="535" spans="5:20" s="1" customFormat="1"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</row>
    <row r="536" spans="5:20" s="1" customFormat="1"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</row>
    <row r="537" spans="5:20" s="1" customFormat="1"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</row>
    <row r="538" spans="5:20" s="1" customFormat="1"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</row>
    <row r="539" spans="5:20" s="1" customFormat="1"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</row>
    <row r="540" spans="5:20" s="1" customFormat="1"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</row>
    <row r="541" spans="5:20" s="1" customFormat="1"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</row>
    <row r="542" spans="5:20" s="1" customFormat="1"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</row>
    <row r="543" spans="5:20" s="1" customFormat="1"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</row>
    <row r="544" spans="5:20" s="1" customFormat="1"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</row>
    <row r="545" spans="5:20" s="1" customFormat="1"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</row>
    <row r="546" spans="5:20" s="1" customFormat="1"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</row>
    <row r="547" spans="5:20" s="1" customFormat="1"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</row>
    <row r="548" spans="5:20" s="1" customFormat="1"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</row>
    <row r="549" spans="5:20" s="1" customFormat="1"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</row>
    <row r="550" spans="5:20" s="1" customFormat="1"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</row>
    <row r="551" spans="5:20" s="1" customFormat="1"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</row>
    <row r="552" spans="5:20" s="1" customFormat="1"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</row>
    <row r="553" spans="5:20" s="1" customFormat="1"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</row>
    <row r="554" spans="5:20" s="1" customFormat="1"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</row>
    <row r="555" spans="5:20" s="1" customFormat="1"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</row>
    <row r="556" spans="5:20" s="1" customFormat="1"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</row>
    <row r="557" spans="5:20" s="1" customFormat="1"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</row>
    <row r="558" spans="5:20" s="1" customFormat="1"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</row>
    <row r="559" spans="5:20" s="1" customFormat="1"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</row>
    <row r="560" spans="5:20" s="1" customFormat="1"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</row>
    <row r="561" spans="5:20" s="1" customFormat="1"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</row>
    <row r="562" spans="5:20" s="1" customFormat="1"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</row>
    <row r="563" spans="5:20" s="1" customFormat="1"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</row>
    <row r="564" spans="5:20" s="1" customFormat="1"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</row>
    <row r="565" spans="5:20" s="1" customFormat="1"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</row>
    <row r="566" spans="5:20" s="1" customFormat="1"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</row>
    <row r="567" spans="5:20" s="1" customFormat="1"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</row>
    <row r="568" spans="5:20" s="1" customFormat="1"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</row>
    <row r="569" spans="5:20" s="1" customFormat="1"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</row>
    <row r="570" spans="5:20" s="1" customFormat="1"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</row>
    <row r="571" spans="5:20" s="1" customFormat="1"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</row>
    <row r="572" spans="5:20" s="1" customFormat="1"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</row>
    <row r="573" spans="5:20" s="1" customFormat="1"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</row>
    <row r="574" spans="5:20" s="1" customFormat="1"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</row>
    <row r="575" spans="5:20" s="1" customFormat="1"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</row>
    <row r="576" spans="5:20" s="1" customFormat="1"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</row>
    <row r="577" spans="5:20" s="1" customFormat="1"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</row>
    <row r="578" spans="5:20" s="1" customFormat="1"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</row>
    <row r="579" spans="5:20" s="1" customFormat="1"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</row>
    <row r="580" spans="5:20" s="1" customFormat="1"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</row>
    <row r="581" spans="5:20" s="1" customFormat="1"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</row>
    <row r="582" spans="5:20" s="1" customFormat="1"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</row>
    <row r="583" spans="5:20" s="1" customFormat="1"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</row>
    <row r="584" spans="5:20" s="1" customFormat="1"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</row>
    <row r="585" spans="5:20" s="1" customFormat="1"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</row>
    <row r="586" spans="5:20" s="1" customFormat="1"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</row>
    <row r="587" spans="5:20" s="1" customFormat="1"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</row>
    <row r="588" spans="5:20" s="1" customFormat="1"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</row>
    <row r="589" spans="5:20" s="1" customFormat="1"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</row>
    <row r="590" spans="5:20" s="1" customFormat="1"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</row>
    <row r="591" spans="5:20" s="1" customFormat="1"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</row>
    <row r="592" spans="5:20" s="1" customFormat="1"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</row>
    <row r="593" spans="5:20" s="1" customFormat="1"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</row>
    <row r="594" spans="5:20" s="1" customFormat="1"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</row>
    <row r="595" spans="5:20" s="1" customFormat="1"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</row>
    <row r="596" spans="5:20" s="1" customFormat="1"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</row>
    <row r="597" spans="5:20" s="1" customFormat="1"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</row>
    <row r="598" spans="5:20" s="1" customFormat="1"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</row>
    <row r="599" spans="5:20" s="1" customFormat="1"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</row>
    <row r="600" spans="5:20" s="1" customFormat="1"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</row>
    <row r="601" spans="5:20" s="1" customFormat="1"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</row>
    <row r="602" spans="5:20" s="1" customFormat="1"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</row>
    <row r="603" spans="5:20" s="1" customFormat="1"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</row>
    <row r="604" spans="5:20" s="1" customFormat="1"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</row>
    <row r="605" spans="5:20" s="1" customFormat="1"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</row>
    <row r="606" spans="5:20" s="1" customFormat="1"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</row>
    <row r="607" spans="5:20" s="1" customFormat="1"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</row>
    <row r="608" spans="5:20" s="1" customFormat="1"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</row>
    <row r="609" spans="5:20" s="1" customFormat="1"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</row>
    <row r="610" spans="5:20" s="1" customFormat="1"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</row>
    <row r="611" spans="5:20" s="1" customFormat="1"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</row>
    <row r="612" spans="5:20" s="1" customFormat="1"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</row>
    <row r="613" spans="5:20" s="1" customFormat="1"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</row>
    <row r="614" spans="5:20" s="1" customFormat="1"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</row>
    <row r="615" spans="5:20" s="1" customFormat="1"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</row>
    <row r="616" spans="5:20" s="1" customFormat="1"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</row>
    <row r="617" spans="5:20" s="1" customFormat="1"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</row>
    <row r="618" spans="5:20" s="1" customFormat="1"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</row>
    <row r="619" spans="5:20" s="1" customFormat="1"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</row>
    <row r="620" spans="5:20" s="1" customFormat="1"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</row>
    <row r="621" spans="5:20" s="1" customFormat="1"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</row>
    <row r="622" spans="5:20" s="1" customFormat="1"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</row>
    <row r="623" spans="5:20" s="1" customFormat="1"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</row>
    <row r="624" spans="5:20" s="1" customFormat="1"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</row>
    <row r="625" spans="5:20" s="1" customFormat="1"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</row>
    <row r="626" spans="5:20" s="1" customFormat="1"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</row>
    <row r="627" spans="5:20" s="1" customFormat="1"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</row>
    <row r="628" spans="5:20" s="1" customFormat="1"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</row>
    <row r="629" spans="5:20" s="1" customFormat="1"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</row>
    <row r="630" spans="5:20" s="1" customFormat="1"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</row>
    <row r="631" spans="5:20" s="1" customFormat="1"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</row>
    <row r="632" spans="5:20" s="1" customFormat="1"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</row>
    <row r="633" spans="5:20" s="1" customFormat="1"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</row>
    <row r="634" spans="5:20" s="1" customFormat="1"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</row>
    <row r="635" spans="5:20" s="1" customFormat="1"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</row>
    <row r="636" spans="5:20" s="1" customFormat="1"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</row>
    <row r="637" spans="5:20" s="1" customFormat="1"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</row>
    <row r="638" spans="5:20" s="1" customFormat="1"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</row>
    <row r="639" spans="5:20" s="1" customFormat="1"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</row>
    <row r="640" spans="5:20" s="1" customFormat="1"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</row>
    <row r="641" spans="5:20" s="1" customFormat="1"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</row>
    <row r="642" spans="5:20" s="1" customFormat="1"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</row>
    <row r="643" spans="5:20" s="1" customFormat="1"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</row>
    <row r="644" spans="5:20" s="1" customFormat="1"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</row>
    <row r="645" spans="5:20" s="1" customFormat="1"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</row>
    <row r="646" spans="5:20" s="1" customFormat="1"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</row>
    <row r="647" spans="5:20" s="1" customFormat="1"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</row>
    <row r="648" spans="5:20" s="1" customFormat="1"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</row>
    <row r="649" spans="5:20" s="1" customFormat="1"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</row>
    <row r="650" spans="5:20" s="1" customFormat="1"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</row>
    <row r="651" spans="5:20" s="1" customFormat="1"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</row>
    <row r="652" spans="5:20" s="1" customFormat="1"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</row>
    <row r="653" spans="5:20" s="1" customFormat="1"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</row>
    <row r="654" spans="5:20" s="1" customFormat="1"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</row>
    <row r="655" spans="5:20" s="1" customFormat="1"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</row>
    <row r="656" spans="5:20" s="1" customFormat="1"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</row>
    <row r="657" spans="5:20" s="1" customFormat="1"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</row>
    <row r="658" spans="5:20" s="1" customFormat="1"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</row>
    <row r="659" spans="5:20" s="1" customFormat="1"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</row>
    <row r="660" spans="5:20" s="1" customFormat="1"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</row>
    <row r="661" spans="5:20" s="1" customFormat="1"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</row>
    <row r="662" spans="5:20" s="1" customFormat="1"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</row>
    <row r="663" spans="5:20" s="1" customFormat="1"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</row>
    <row r="664" spans="5:20" s="1" customFormat="1"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</row>
    <row r="665" spans="5:20" s="1" customFormat="1"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</row>
    <row r="666" spans="5:20" s="1" customFormat="1"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</row>
    <row r="667" spans="5:20" s="1" customFormat="1"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</row>
    <row r="668" spans="5:20" s="1" customFormat="1"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</row>
    <row r="669" spans="5:20" s="1" customFormat="1"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</row>
    <row r="670" spans="5:20" s="1" customFormat="1"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</row>
    <row r="671" spans="5:20" s="1" customFormat="1"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</row>
    <row r="672" spans="5:20" s="1" customFormat="1"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</row>
    <row r="673" spans="5:20" s="1" customFormat="1"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</row>
    <row r="674" spans="5:20" s="1" customFormat="1"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</row>
    <row r="675" spans="5:20" s="1" customFormat="1"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</row>
    <row r="676" spans="5:20" s="1" customFormat="1"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</row>
    <row r="677" spans="5:20" s="1" customFormat="1"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</row>
    <row r="678" spans="5:20" s="1" customFormat="1"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</row>
    <row r="679" spans="5:20" s="1" customFormat="1"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</row>
    <row r="680" spans="5:20" s="1" customFormat="1"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</row>
    <row r="681" spans="5:20" s="1" customFormat="1"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</row>
    <row r="682" spans="5:20" s="1" customFormat="1"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</row>
    <row r="683" spans="5:20" s="1" customFormat="1"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</row>
    <row r="684" spans="5:20" s="1" customFormat="1"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</row>
    <row r="685" spans="5:20" s="1" customFormat="1"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</row>
    <row r="686" spans="5:20" s="1" customFormat="1"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</row>
    <row r="687" spans="5:20" s="1" customFormat="1"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</row>
    <row r="688" spans="5:20" s="1" customFormat="1"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</row>
    <row r="689" spans="5:20" s="1" customFormat="1"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</row>
    <row r="690" spans="5:20" s="1" customFormat="1"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</row>
    <row r="691" spans="5:20" s="1" customFormat="1"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</row>
    <row r="692" spans="5:20" s="1" customFormat="1"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</row>
    <row r="693" spans="5:20" s="1" customFormat="1"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</row>
    <row r="694" spans="5:20" s="1" customFormat="1"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</row>
    <row r="695" spans="5:20" s="1" customFormat="1"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</row>
    <row r="696" spans="5:20" s="1" customFormat="1"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</row>
    <row r="697" spans="5:20" s="1" customFormat="1"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</row>
    <row r="698" spans="5:20" s="1" customFormat="1"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</row>
    <row r="699" spans="5:20" s="1" customFormat="1"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</row>
    <row r="700" spans="5:20" s="1" customFormat="1"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</row>
    <row r="701" spans="5:20" s="1" customFormat="1"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</row>
    <row r="702" spans="5:20" s="1" customFormat="1"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</row>
    <row r="703" spans="5:20" s="1" customFormat="1"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</row>
    <row r="704" spans="5:20" s="1" customFormat="1"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</row>
    <row r="705" spans="5:20" s="1" customFormat="1"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</row>
    <row r="706" spans="5:20" s="1" customFormat="1"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</row>
    <row r="707" spans="5:20" s="1" customFormat="1"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</row>
    <row r="708" spans="5:20" s="1" customFormat="1"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</row>
    <row r="709" spans="5:20" s="1" customFormat="1"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</row>
    <row r="710" spans="5:20" s="1" customFormat="1"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</row>
    <row r="711" spans="5:20" s="1" customFormat="1"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</row>
    <row r="712" spans="5:20" s="1" customFormat="1"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</row>
    <row r="713" spans="5:20" s="1" customFormat="1"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</row>
    <row r="714" spans="5:20" s="1" customFormat="1"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</row>
    <row r="715" spans="5:20" s="1" customFormat="1"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</row>
    <row r="716" spans="5:20" s="1" customFormat="1"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</row>
    <row r="717" spans="5:20" s="1" customFormat="1"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</row>
    <row r="718" spans="5:20" s="1" customFormat="1"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</row>
    <row r="719" spans="5:20" s="1" customFormat="1"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</row>
    <row r="720" spans="5:20" s="1" customFormat="1"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</row>
    <row r="721" spans="5:20" s="1" customFormat="1"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</row>
    <row r="722" spans="5:20" s="1" customFormat="1"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</row>
    <row r="723" spans="5:20" s="1" customFormat="1"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</row>
    <row r="724" spans="5:20" s="1" customFormat="1"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</row>
    <row r="725" spans="5:20" s="1" customFormat="1"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</row>
    <row r="726" spans="5:20" s="1" customFormat="1"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</row>
    <row r="727" spans="5:20" s="1" customFormat="1"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</row>
    <row r="728" spans="5:20" s="1" customFormat="1"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</row>
    <row r="729" spans="5:20" s="1" customFormat="1"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</row>
    <row r="730" spans="5:20" s="1" customFormat="1"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</row>
    <row r="731" spans="5:20" s="1" customFormat="1"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</row>
    <row r="732" spans="5:20" s="1" customFormat="1"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</row>
    <row r="733" spans="5:20" s="1" customFormat="1"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</row>
    <row r="734" spans="5:20" s="1" customFormat="1"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</row>
    <row r="735" spans="5:20" s="1" customFormat="1"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</row>
    <row r="736" spans="5:20" s="1" customFormat="1"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</row>
    <row r="737" spans="5:20" s="1" customFormat="1"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</row>
    <row r="738" spans="5:20" s="1" customFormat="1"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</row>
    <row r="739" spans="5:20" s="1" customFormat="1"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</row>
    <row r="740" spans="5:20" s="1" customFormat="1"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</row>
    <row r="741" spans="5:20" s="1" customFormat="1"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</row>
    <row r="742" spans="5:20" s="1" customFormat="1"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</row>
    <row r="743" spans="5:20" s="1" customFormat="1"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</row>
    <row r="744" spans="5:20" s="1" customFormat="1"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</row>
    <row r="745" spans="5:20" s="1" customFormat="1"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</row>
    <row r="746" spans="5:20" s="1" customFormat="1"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</row>
    <row r="747" spans="5:20" s="1" customFormat="1"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</row>
    <row r="748" spans="5:20" s="1" customFormat="1"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</row>
    <row r="749" spans="5:20" s="1" customFormat="1"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</row>
    <row r="750" spans="5:20" s="1" customFormat="1"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</row>
    <row r="751" spans="5:20" s="1" customFormat="1"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</row>
    <row r="752" spans="5:20" s="1" customFormat="1"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</row>
    <row r="753" spans="5:20" s="1" customFormat="1"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</row>
    <row r="754" spans="5:20" s="1" customFormat="1"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</row>
    <row r="755" spans="5:20" s="1" customFormat="1"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</row>
    <row r="756" spans="5:20" s="1" customFormat="1"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</row>
    <row r="757" spans="5:20" s="1" customFormat="1"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</row>
    <row r="758" spans="5:20" s="1" customFormat="1"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</row>
    <row r="759" spans="5:20" s="1" customFormat="1"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</row>
    <row r="760" spans="5:20" s="1" customFormat="1"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</row>
    <row r="761" spans="5:20" s="1" customFormat="1"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</row>
    <row r="762" spans="5:20" s="1" customFormat="1"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</row>
    <row r="763" spans="5:20" s="1" customFormat="1"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</row>
    <row r="764" spans="5:20" s="1" customFormat="1"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</row>
    <row r="765" spans="5:20" s="1" customFormat="1"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</row>
    <row r="766" spans="5:20" s="1" customFormat="1"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</row>
    <row r="767" spans="5:20" s="1" customFormat="1"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</row>
    <row r="768" spans="5:20" s="1" customFormat="1"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</row>
    <row r="769" spans="5:20" s="1" customFormat="1"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</row>
    <row r="770" spans="5:20" s="1" customFormat="1"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</row>
    <row r="771" spans="5:20" s="1" customFormat="1"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</row>
    <row r="772" spans="5:20" s="1" customFormat="1"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</row>
    <row r="773" spans="5:20" s="1" customFormat="1"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</row>
    <row r="774" spans="5:20" s="1" customFormat="1"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</row>
    <row r="775" spans="5:20" s="1" customFormat="1"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</row>
    <row r="776" spans="5:20" s="1" customFormat="1"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</row>
    <row r="777" spans="5:20" s="1" customFormat="1"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</row>
    <row r="778" spans="5:20" s="1" customFormat="1"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</row>
    <row r="779" spans="5:20" s="1" customFormat="1"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</row>
    <row r="780" spans="5:20" s="1" customFormat="1"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</row>
    <row r="781" spans="5:20" s="1" customFormat="1"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</row>
    <row r="782" spans="5:20" s="1" customFormat="1"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</row>
    <row r="783" spans="5:20" s="1" customFormat="1"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</row>
    <row r="784" spans="5:20" s="1" customFormat="1"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</row>
    <row r="785" spans="5:20" s="1" customFormat="1"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</row>
    <row r="786" spans="5:20" s="1" customFormat="1"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</row>
    <row r="787" spans="5:20" s="1" customFormat="1"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</row>
    <row r="788" spans="5:20" s="1" customFormat="1"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</row>
    <row r="789" spans="5:20" s="1" customFormat="1"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</row>
    <row r="790" spans="5:20" s="1" customFormat="1"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</row>
    <row r="791" spans="5:20" s="1" customFormat="1"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</row>
    <row r="792" spans="5:20" s="1" customFormat="1"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</row>
    <row r="793" spans="5:20" s="1" customFormat="1"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</row>
    <row r="794" spans="5:20" s="1" customFormat="1"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</row>
    <row r="795" spans="5:20" s="1" customFormat="1"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</row>
    <row r="796" spans="5:20" s="1" customFormat="1"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</row>
    <row r="797" spans="5:20" s="1" customFormat="1"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</row>
    <row r="798" spans="5:20" s="1" customFormat="1"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</row>
    <row r="799" spans="5:20" s="1" customFormat="1"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</row>
    <row r="800" spans="5:20" s="1" customFormat="1"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</row>
    <row r="801" spans="5:20" s="1" customFormat="1"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</row>
    <row r="802" spans="5:20" s="1" customFormat="1"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</row>
    <row r="803" spans="5:20" s="1" customFormat="1"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</row>
    <row r="804" spans="5:20" s="1" customFormat="1"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</row>
    <row r="805" spans="5:20" s="1" customFormat="1"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</row>
    <row r="806" spans="5:20" s="1" customFormat="1"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</row>
    <row r="807" spans="5:20" s="1" customFormat="1"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</row>
    <row r="808" spans="5:20" s="1" customFormat="1"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</row>
    <row r="809" spans="5:20" s="1" customFormat="1"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</row>
    <row r="810" spans="5:20" s="1" customFormat="1"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</row>
    <row r="811" spans="5:20" s="1" customFormat="1"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</row>
    <row r="812" spans="5:20" s="1" customFormat="1"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</row>
    <row r="813" spans="5:20" s="1" customFormat="1"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</row>
    <row r="814" spans="5:20" s="1" customFormat="1"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</row>
    <row r="815" spans="5:20" s="1" customFormat="1"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</row>
    <row r="816" spans="5:20" s="1" customFormat="1"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</row>
    <row r="817" spans="5:20" s="1" customFormat="1"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</row>
    <row r="818" spans="5:20" s="1" customFormat="1"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</row>
    <row r="819" spans="5:20" s="1" customFormat="1"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</row>
    <row r="820" spans="5:20" s="1" customFormat="1"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</row>
    <row r="821" spans="5:20" s="1" customFormat="1"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</row>
    <row r="822" spans="5:20" s="1" customFormat="1"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</row>
    <row r="823" spans="5:20" s="1" customFormat="1"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</row>
    <row r="824" spans="5:20" s="1" customFormat="1"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</row>
    <row r="825" spans="5:20" s="1" customFormat="1"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</row>
    <row r="826" spans="5:20" s="1" customFormat="1"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</row>
    <row r="827" spans="5:20" s="1" customFormat="1"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</row>
    <row r="828" spans="5:20" s="1" customFormat="1"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</row>
    <row r="829" spans="5:20" s="1" customFormat="1"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</row>
    <row r="830" spans="5:20" s="1" customFormat="1"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</row>
    <row r="831" spans="5:20" s="1" customFormat="1"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</row>
    <row r="832" spans="5:20" s="1" customFormat="1"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</row>
    <row r="833" spans="5:20" s="1" customFormat="1"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</row>
    <row r="834" spans="5:20" s="1" customFormat="1"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</row>
    <row r="835" spans="5:20" s="1" customFormat="1"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</row>
    <row r="836" spans="5:20" s="1" customFormat="1"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</row>
    <row r="837" spans="5:20" s="1" customFormat="1"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</row>
    <row r="838" spans="5:20" s="1" customFormat="1"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</row>
    <row r="839" spans="5:20" s="1" customFormat="1"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</row>
    <row r="840" spans="5:20" s="1" customFormat="1"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</row>
    <row r="841" spans="5:20" s="1" customFormat="1"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</row>
    <row r="842" spans="5:20" s="1" customFormat="1"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</row>
    <row r="843" spans="5:20" s="1" customFormat="1"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</row>
    <row r="844" spans="5:20" s="1" customFormat="1"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</row>
    <row r="845" spans="5:20" s="1" customFormat="1"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</row>
    <row r="846" spans="5:20" s="1" customFormat="1"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</row>
    <row r="847" spans="5:20" s="1" customFormat="1"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</row>
    <row r="848" spans="5:20" s="1" customFormat="1"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</row>
    <row r="849" spans="5:20" s="1" customFormat="1"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</row>
    <row r="850" spans="5:20" s="1" customFormat="1"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</row>
    <row r="851" spans="5:20" s="1" customFormat="1"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</row>
    <row r="852" spans="5:20" s="1" customFormat="1"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</row>
    <row r="853" spans="5:20" s="1" customFormat="1"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</row>
    <row r="854" spans="5:20" s="1" customFormat="1"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</row>
    <row r="855" spans="5:20" s="1" customFormat="1"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</row>
    <row r="856" spans="5:20" s="1" customFormat="1"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</row>
    <row r="857" spans="5:20" s="1" customFormat="1"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</row>
    <row r="858" spans="5:20" s="1" customFormat="1"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</row>
    <row r="859" spans="5:20" s="1" customFormat="1"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</row>
    <row r="860" spans="5:20" s="1" customFormat="1"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</row>
    <row r="861" spans="5:20" s="1" customFormat="1"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</row>
    <row r="862" spans="5:20" s="1" customFormat="1"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</row>
    <row r="863" spans="5:20" s="1" customFormat="1"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</row>
    <row r="864" spans="5:20" s="1" customFormat="1"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</row>
    <row r="865" spans="5:20" s="1" customFormat="1"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</row>
    <row r="866" spans="5:20" s="1" customFormat="1"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</row>
    <row r="867" spans="5:20" s="1" customFormat="1"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</row>
    <row r="868" spans="5:20" s="1" customFormat="1"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</row>
    <row r="869" spans="5:20" s="1" customFormat="1"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</row>
    <row r="870" spans="5:20" s="1" customFormat="1"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</row>
    <row r="871" spans="5:20" s="1" customFormat="1"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</row>
    <row r="872" spans="5:20" s="1" customFormat="1"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</row>
    <row r="873" spans="5:20" s="1" customFormat="1"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</row>
    <row r="874" spans="5:20" s="1" customFormat="1"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</row>
    <row r="875" spans="5:20" s="1" customFormat="1"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</row>
    <row r="876" spans="5:20" s="1" customFormat="1"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</row>
    <row r="877" spans="5:20" s="1" customFormat="1"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</row>
    <row r="878" spans="5:20" s="1" customFormat="1"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</row>
    <row r="879" spans="5:20" s="1" customFormat="1"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</row>
    <row r="880" spans="5:20" s="1" customFormat="1"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</row>
    <row r="881" spans="5:20" s="1" customFormat="1"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</row>
    <row r="882" spans="5:20" s="1" customFormat="1"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</row>
    <row r="883" spans="5:20" s="1" customFormat="1"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</row>
    <row r="884" spans="5:20" s="1" customFormat="1"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</row>
    <row r="885" spans="5:20" s="1" customFormat="1"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</row>
    <row r="886" spans="5:20" s="1" customFormat="1"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</row>
    <row r="887" spans="5:20" s="1" customFormat="1"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</row>
    <row r="888" spans="5:20" s="1" customFormat="1"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</row>
    <row r="889" spans="5:20" s="1" customFormat="1"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</row>
    <row r="890" spans="5:20" s="1" customFormat="1"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</row>
    <row r="891" spans="5:20" s="1" customFormat="1"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</row>
    <row r="892" spans="5:20" s="1" customFormat="1"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</row>
    <row r="893" spans="5:20" s="1" customFormat="1"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</row>
    <row r="894" spans="5:20" s="1" customFormat="1"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</row>
    <row r="895" spans="5:20" s="1" customFormat="1"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</row>
    <row r="896" spans="5:20" s="1" customFormat="1"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</row>
    <row r="897" spans="5:20" s="1" customFormat="1"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</row>
    <row r="898" spans="5:20" s="1" customFormat="1"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</row>
    <row r="899" spans="5:20" s="1" customFormat="1"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</row>
    <row r="900" spans="5:20" s="1" customFormat="1"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</row>
    <row r="901" spans="5:20" s="1" customFormat="1"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</row>
    <row r="902" spans="5:20" s="1" customFormat="1"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</row>
    <row r="903" spans="5:20" s="1" customFormat="1"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</row>
    <row r="904" spans="5:20" s="1" customFormat="1"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</row>
    <row r="905" spans="5:20" s="1" customFormat="1"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</row>
    <row r="906" spans="5:20" s="1" customFormat="1"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</row>
    <row r="907" spans="5:20" s="1" customFormat="1"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</row>
    <row r="908" spans="5:20" s="1" customFormat="1"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</row>
    <row r="909" spans="5:20" s="1" customFormat="1"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</row>
    <row r="910" spans="5:20" s="1" customFormat="1"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</row>
    <row r="911" spans="5:20" s="1" customFormat="1"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</row>
    <row r="912" spans="5:20" s="1" customFormat="1"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</row>
    <row r="913" spans="5:20" s="1" customFormat="1"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</row>
    <row r="914" spans="5:20" s="1" customFormat="1"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</row>
    <row r="915" spans="5:20" s="1" customFormat="1"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</row>
    <row r="916" spans="5:20" s="1" customFormat="1"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</row>
    <row r="917" spans="5:20" s="1" customFormat="1"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</row>
    <row r="918" spans="5:20" s="1" customFormat="1"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</row>
    <row r="919" spans="5:20" s="1" customFormat="1"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</row>
    <row r="920" spans="5:20" s="1" customFormat="1"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</row>
    <row r="921" spans="5:20" s="1" customFormat="1"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</row>
    <row r="922" spans="5:20" s="1" customFormat="1"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</row>
    <row r="923" spans="5:20" s="1" customFormat="1"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</row>
    <row r="924" spans="5:20" s="1" customFormat="1"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</row>
    <row r="925" spans="5:20" s="1" customFormat="1"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</row>
    <row r="926" spans="5:20" s="1" customFormat="1"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</row>
    <row r="927" spans="5:20" s="1" customFormat="1"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</row>
    <row r="928" spans="5:20" s="1" customFormat="1"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</row>
    <row r="929" spans="5:20" s="1" customFormat="1"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</row>
    <row r="930" spans="5:20" s="1" customFormat="1"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</row>
    <row r="931" spans="5:20" s="1" customFormat="1"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</row>
    <row r="932" spans="5:20" s="1" customFormat="1"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</row>
    <row r="933" spans="5:20" s="1" customFormat="1"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</row>
    <row r="934" spans="5:20" s="1" customFormat="1"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</row>
    <row r="935" spans="5:20" s="1" customFormat="1"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</row>
    <row r="936" spans="5:20" s="1" customFormat="1"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</row>
    <row r="937" spans="5:20" s="1" customFormat="1"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</row>
    <row r="938" spans="5:20" s="1" customFormat="1"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</row>
    <row r="939" spans="5:20" s="1" customFormat="1"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</row>
    <row r="940" spans="5:20" s="1" customFormat="1"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</row>
    <row r="941" spans="5:20" s="1" customFormat="1"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</row>
    <row r="942" spans="5:20" s="1" customFormat="1"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</row>
    <row r="943" spans="5:20" s="1" customFormat="1"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</row>
    <row r="944" spans="5:20" s="1" customFormat="1"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</row>
    <row r="945" spans="5:20" s="1" customFormat="1"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</row>
    <row r="946" spans="5:20" s="1" customFormat="1"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</row>
    <row r="947" spans="5:20" s="1" customFormat="1"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</row>
    <row r="948" spans="5:20" s="1" customFormat="1"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</row>
    <row r="949" spans="5:20" s="1" customFormat="1"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</row>
    <row r="950" spans="5:20" s="1" customFormat="1"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</row>
    <row r="951" spans="5:20" s="1" customFormat="1"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</row>
    <row r="952" spans="5:20" s="1" customFormat="1"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</row>
    <row r="953" spans="5:20" s="1" customFormat="1"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</row>
    <row r="954" spans="5:20" s="1" customFormat="1"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</row>
    <row r="955" spans="5:20" s="1" customFormat="1"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</row>
    <row r="956" spans="5:20" s="1" customFormat="1"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</row>
    <row r="957" spans="5:20" s="1" customFormat="1"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</row>
    <row r="958" spans="5:20" s="1" customFormat="1"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</row>
    <row r="959" spans="5:20" s="1" customFormat="1"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</row>
    <row r="960" spans="5:20" s="1" customFormat="1"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</row>
    <row r="961" spans="5:20" s="1" customFormat="1"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</row>
    <row r="962" spans="5:20" s="1" customFormat="1"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</row>
    <row r="963" spans="5:20" s="1" customFormat="1"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</row>
    <row r="964" spans="5:20" s="1" customFormat="1"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</row>
    <row r="965" spans="5:20" s="1" customFormat="1"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</row>
    <row r="966" spans="5:20" s="1" customFormat="1"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</row>
    <row r="967" spans="5:20" s="1" customFormat="1"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</row>
    <row r="968" spans="5:20" s="1" customFormat="1"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</row>
    <row r="969" spans="5:20" s="1" customFormat="1"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</row>
    <row r="970" spans="5:20" s="1" customFormat="1"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</row>
    <row r="971" spans="5:20" s="1" customFormat="1"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</row>
    <row r="972" spans="5:20" s="1" customFormat="1"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</row>
    <row r="973" spans="5:20" s="1" customFormat="1"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</row>
    <row r="974" spans="5:20" s="1" customFormat="1"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</row>
    <row r="975" spans="5:20" s="1" customFormat="1"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</row>
    <row r="976" spans="5:20" s="1" customFormat="1"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</row>
    <row r="977" spans="5:20" s="1" customFormat="1"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</row>
    <row r="978" spans="5:20" s="1" customFormat="1"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</row>
    <row r="979" spans="5:20" s="1" customFormat="1"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</row>
    <row r="980" spans="5:20" s="1" customFormat="1"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</row>
    <row r="981" spans="5:20" s="1" customFormat="1"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</row>
    <row r="982" spans="5:20" s="1" customFormat="1"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</row>
    <row r="983" spans="5:20" s="1" customFormat="1"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</row>
    <row r="984" spans="5:20" s="1" customFormat="1"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</row>
    <row r="985" spans="5:20" s="1" customFormat="1"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</row>
    <row r="986" spans="5:20" s="1" customFormat="1"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</row>
    <row r="987" spans="5:20" s="1" customFormat="1"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</row>
    <row r="988" spans="5:20" s="1" customFormat="1"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</row>
    <row r="989" spans="5:20" s="1" customFormat="1"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</row>
    <row r="990" spans="5:20" s="1" customFormat="1"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</row>
    <row r="991" spans="5:20" s="1" customFormat="1"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</row>
    <row r="992" spans="5:20" s="1" customFormat="1"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</row>
    <row r="993" spans="5:20" s="1" customFormat="1"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</row>
    <row r="994" spans="5:20" s="1" customFormat="1"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</row>
    <row r="995" spans="5:20" s="1" customFormat="1"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</row>
    <row r="996" spans="5:20" s="1" customFormat="1"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</row>
    <row r="997" spans="5:20" s="1" customFormat="1"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</row>
    <row r="998" spans="5:20" s="1" customFormat="1"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</row>
    <row r="999" spans="5:20" s="1" customFormat="1"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</row>
    <row r="1000" spans="5:20" s="1" customFormat="1"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</row>
    <row r="1001" spans="5:20" s="1" customFormat="1"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</row>
    <row r="1002" spans="5:20" s="1" customFormat="1"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</row>
    <row r="1003" spans="5:20" s="1" customFormat="1"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</row>
    <row r="1004" spans="5:20" s="1" customFormat="1"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R1004" s="2"/>
      <c r="S1004" s="2"/>
      <c r="T1004" s="2"/>
    </row>
    <row r="1005" spans="5:20" s="1" customFormat="1">
      <c r="E1005" s="2"/>
      <c r="F1005" s="2"/>
      <c r="G1005" s="2"/>
      <c r="H1005" s="2"/>
      <c r="I1005" s="2"/>
      <c r="J1005" s="2"/>
      <c r="K1005" s="2"/>
      <c r="L1005" s="2"/>
      <c r="M1005" s="2"/>
      <c r="N1005" s="2"/>
      <c r="O1005" s="2"/>
      <c r="P1005" s="2"/>
      <c r="Q1005" s="2"/>
      <c r="R1005" s="2"/>
      <c r="S1005" s="2"/>
      <c r="T1005" s="2"/>
    </row>
    <row r="1006" spans="5:20" s="1" customFormat="1">
      <c r="E1006" s="2"/>
      <c r="F1006" s="2"/>
      <c r="G1006" s="2"/>
      <c r="H1006" s="2"/>
      <c r="I1006" s="2"/>
      <c r="J1006" s="2"/>
      <c r="K1006" s="2"/>
      <c r="L1006" s="2"/>
      <c r="M1006" s="2"/>
      <c r="N1006" s="2"/>
      <c r="O1006" s="2"/>
      <c r="P1006" s="2"/>
      <c r="Q1006" s="2"/>
      <c r="R1006" s="2"/>
      <c r="S1006" s="2"/>
      <c r="T1006" s="2"/>
    </row>
    <row r="1007" spans="5:20" s="1" customFormat="1">
      <c r="E1007" s="2"/>
      <c r="F1007" s="2"/>
      <c r="G1007" s="2"/>
      <c r="H1007" s="2"/>
      <c r="I1007" s="2"/>
      <c r="J1007" s="2"/>
      <c r="K1007" s="2"/>
      <c r="L1007" s="2"/>
      <c r="M1007" s="2"/>
      <c r="N1007" s="2"/>
      <c r="O1007" s="2"/>
      <c r="P1007" s="2"/>
      <c r="Q1007" s="2"/>
      <c r="R1007" s="2"/>
      <c r="S1007" s="2"/>
      <c r="T1007" s="2"/>
    </row>
    <row r="1008" spans="5:20" s="1" customFormat="1">
      <c r="E1008" s="2"/>
      <c r="F1008" s="2"/>
      <c r="G1008" s="2"/>
      <c r="H1008" s="2"/>
      <c r="I1008" s="2"/>
      <c r="J1008" s="2"/>
      <c r="K1008" s="2"/>
      <c r="L1008" s="2"/>
      <c r="M1008" s="2"/>
      <c r="N1008" s="2"/>
      <c r="O1008" s="2"/>
      <c r="P1008" s="2"/>
      <c r="Q1008" s="2"/>
      <c r="R1008" s="2"/>
      <c r="S1008" s="2"/>
      <c r="T1008" s="2"/>
    </row>
    <row r="1009" spans="5:20" s="1" customFormat="1">
      <c r="E1009" s="2"/>
      <c r="F1009" s="2"/>
      <c r="G1009" s="2"/>
      <c r="H1009" s="2"/>
      <c r="I1009" s="2"/>
      <c r="J1009" s="2"/>
      <c r="K1009" s="2"/>
      <c r="L1009" s="2"/>
      <c r="M1009" s="2"/>
      <c r="N1009" s="2"/>
      <c r="O1009" s="2"/>
      <c r="P1009" s="2"/>
      <c r="Q1009" s="2"/>
      <c r="R1009" s="2"/>
      <c r="S1009" s="2"/>
      <c r="T1009" s="2"/>
    </row>
    <row r="1010" spans="5:20" s="1" customFormat="1">
      <c r="E1010" s="2"/>
      <c r="F1010" s="2"/>
      <c r="G1010" s="2"/>
      <c r="H1010" s="2"/>
      <c r="I1010" s="2"/>
      <c r="J1010" s="2"/>
      <c r="K1010" s="2"/>
      <c r="L1010" s="2"/>
      <c r="M1010" s="2"/>
      <c r="N1010" s="2"/>
      <c r="O1010" s="2"/>
      <c r="P1010" s="2"/>
      <c r="Q1010" s="2"/>
      <c r="R1010" s="2"/>
      <c r="S1010" s="2"/>
      <c r="T1010" s="2"/>
    </row>
    <row r="1011" spans="5:20" s="1" customFormat="1">
      <c r="E1011" s="2"/>
      <c r="F1011" s="2"/>
      <c r="G1011" s="2"/>
      <c r="H1011" s="2"/>
      <c r="I1011" s="2"/>
      <c r="J1011" s="2"/>
      <c r="K1011" s="2"/>
      <c r="L1011" s="2"/>
      <c r="M1011" s="2"/>
      <c r="N1011" s="2"/>
      <c r="O1011" s="2"/>
      <c r="P1011" s="2"/>
      <c r="Q1011" s="2"/>
      <c r="R1011" s="2"/>
      <c r="S1011" s="2"/>
      <c r="T1011" s="2"/>
    </row>
    <row r="1012" spans="5:20" s="1" customFormat="1">
      <c r="E1012" s="2"/>
      <c r="F1012" s="2"/>
      <c r="G1012" s="2"/>
      <c r="H1012" s="2"/>
      <c r="I1012" s="2"/>
      <c r="J1012" s="2"/>
      <c r="K1012" s="2"/>
      <c r="L1012" s="2"/>
      <c r="M1012" s="2"/>
      <c r="N1012" s="2"/>
      <c r="O1012" s="2"/>
      <c r="P1012" s="2"/>
      <c r="Q1012" s="2"/>
      <c r="R1012" s="2"/>
      <c r="S1012" s="2"/>
      <c r="T1012" s="2"/>
    </row>
    <row r="1013" spans="5:20" s="1" customFormat="1">
      <c r="E1013" s="2"/>
      <c r="F1013" s="2"/>
      <c r="G1013" s="2"/>
      <c r="H1013" s="2"/>
      <c r="I1013" s="2"/>
      <c r="J1013" s="2"/>
      <c r="K1013" s="2"/>
      <c r="L1013" s="2"/>
      <c r="M1013" s="2"/>
      <c r="N1013" s="2"/>
      <c r="O1013" s="2"/>
      <c r="P1013" s="2"/>
      <c r="Q1013" s="2"/>
      <c r="R1013" s="2"/>
      <c r="S1013" s="2"/>
      <c r="T1013" s="2"/>
    </row>
    <row r="1014" spans="5:20" s="1" customFormat="1">
      <c r="E1014" s="2"/>
      <c r="F1014" s="2"/>
      <c r="G1014" s="2"/>
      <c r="H1014" s="2"/>
      <c r="I1014" s="2"/>
      <c r="J1014" s="2"/>
      <c r="K1014" s="2"/>
      <c r="L1014" s="2"/>
      <c r="M1014" s="2"/>
      <c r="N1014" s="2"/>
      <c r="O1014" s="2"/>
      <c r="P1014" s="2"/>
      <c r="Q1014" s="2"/>
      <c r="R1014" s="2"/>
      <c r="S1014" s="2"/>
      <c r="T1014" s="2"/>
    </row>
    <row r="1015" spans="5:20" s="1" customFormat="1">
      <c r="E1015" s="2"/>
      <c r="F1015" s="2"/>
      <c r="G1015" s="2"/>
      <c r="H1015" s="2"/>
      <c r="I1015" s="2"/>
      <c r="J1015" s="2"/>
      <c r="K1015" s="2"/>
      <c r="L1015" s="2"/>
      <c r="M1015" s="2"/>
      <c r="N1015" s="2"/>
      <c r="O1015" s="2"/>
      <c r="P1015" s="2"/>
      <c r="Q1015" s="2"/>
      <c r="R1015" s="2"/>
      <c r="S1015" s="2"/>
      <c r="T1015" s="2"/>
    </row>
    <row r="1016" spans="5:20" s="1" customFormat="1">
      <c r="E1016" s="2"/>
      <c r="F1016" s="2"/>
      <c r="G1016" s="2"/>
      <c r="H1016" s="2"/>
      <c r="I1016" s="2"/>
      <c r="J1016" s="2"/>
      <c r="K1016" s="2"/>
      <c r="L1016" s="2"/>
      <c r="M1016" s="2"/>
      <c r="N1016" s="2"/>
      <c r="O1016" s="2"/>
      <c r="P1016" s="2"/>
      <c r="Q1016" s="2"/>
      <c r="R1016" s="2"/>
      <c r="S1016" s="2"/>
      <c r="T1016" s="2"/>
    </row>
    <row r="1017" spans="5:20" s="1" customFormat="1">
      <c r="E1017" s="2"/>
      <c r="F1017" s="2"/>
      <c r="G1017" s="2"/>
      <c r="H1017" s="2"/>
      <c r="I1017" s="2"/>
      <c r="J1017" s="2"/>
      <c r="K1017" s="2"/>
      <c r="L1017" s="2"/>
      <c r="M1017" s="2"/>
      <c r="N1017" s="2"/>
      <c r="O1017" s="2"/>
      <c r="P1017" s="2"/>
      <c r="Q1017" s="2"/>
      <c r="R1017" s="2"/>
      <c r="S1017" s="2"/>
      <c r="T1017" s="2"/>
    </row>
    <row r="1018" spans="5:20" s="1" customFormat="1">
      <c r="E1018" s="2"/>
      <c r="F1018" s="2"/>
      <c r="G1018" s="2"/>
      <c r="H1018" s="2"/>
      <c r="I1018" s="2"/>
      <c r="J1018" s="2"/>
      <c r="K1018" s="2"/>
      <c r="L1018" s="2"/>
      <c r="M1018" s="2"/>
      <c r="N1018" s="2"/>
      <c r="O1018" s="2"/>
      <c r="P1018" s="2"/>
      <c r="Q1018" s="2"/>
      <c r="R1018" s="2"/>
      <c r="S1018" s="2"/>
      <c r="T1018" s="2"/>
    </row>
    <row r="1019" spans="5:20" s="1" customFormat="1">
      <c r="E1019" s="2"/>
      <c r="F1019" s="2"/>
      <c r="G1019" s="2"/>
      <c r="H1019" s="2"/>
      <c r="I1019" s="2"/>
      <c r="J1019" s="2"/>
      <c r="K1019" s="2"/>
      <c r="L1019" s="2"/>
      <c r="M1019" s="2"/>
      <c r="N1019" s="2"/>
      <c r="O1019" s="2"/>
      <c r="P1019" s="2"/>
      <c r="Q1019" s="2"/>
      <c r="R1019" s="2"/>
      <c r="S1019" s="2"/>
      <c r="T1019" s="2"/>
    </row>
    <row r="1020" spans="5:20" s="1" customFormat="1">
      <c r="E1020" s="2"/>
      <c r="F1020" s="2"/>
      <c r="G1020" s="2"/>
      <c r="H1020" s="2"/>
      <c r="I1020" s="2"/>
      <c r="J1020" s="2"/>
      <c r="K1020" s="2"/>
      <c r="L1020" s="2"/>
      <c r="M1020" s="2"/>
      <c r="N1020" s="2"/>
      <c r="O1020" s="2"/>
      <c r="P1020" s="2"/>
      <c r="Q1020" s="2"/>
      <c r="R1020" s="2"/>
      <c r="S1020" s="2"/>
      <c r="T1020" s="2"/>
    </row>
    <row r="1021" spans="5:20" s="1" customFormat="1">
      <c r="E1021" s="2"/>
      <c r="F1021" s="2"/>
      <c r="G1021" s="2"/>
      <c r="H1021" s="2"/>
      <c r="I1021" s="2"/>
      <c r="J1021" s="2"/>
      <c r="K1021" s="2"/>
      <c r="L1021" s="2"/>
      <c r="M1021" s="2"/>
      <c r="N1021" s="2"/>
      <c r="O1021" s="2"/>
      <c r="P1021" s="2"/>
      <c r="Q1021" s="2"/>
      <c r="R1021" s="2"/>
      <c r="S1021" s="2"/>
      <c r="T1021" s="2"/>
    </row>
    <row r="1022" spans="5:20" s="1" customFormat="1">
      <c r="E1022" s="2"/>
      <c r="F1022" s="2"/>
      <c r="G1022" s="2"/>
      <c r="H1022" s="2"/>
      <c r="I1022" s="2"/>
      <c r="J1022" s="2"/>
      <c r="K1022" s="2"/>
      <c r="L1022" s="2"/>
      <c r="M1022" s="2"/>
      <c r="N1022" s="2"/>
      <c r="O1022" s="2"/>
      <c r="P1022" s="2"/>
      <c r="Q1022" s="2"/>
      <c r="R1022" s="2"/>
      <c r="S1022" s="2"/>
      <c r="T1022" s="2"/>
    </row>
    <row r="1023" spans="5:20" s="1" customFormat="1">
      <c r="E1023" s="2"/>
      <c r="F1023" s="2"/>
      <c r="G1023" s="2"/>
      <c r="H1023" s="2"/>
      <c r="I1023" s="2"/>
      <c r="J1023" s="2"/>
      <c r="K1023" s="2"/>
      <c r="L1023" s="2"/>
      <c r="M1023" s="2"/>
      <c r="N1023" s="2"/>
      <c r="O1023" s="2"/>
      <c r="P1023" s="2"/>
      <c r="Q1023" s="2"/>
      <c r="R1023" s="2"/>
      <c r="S1023" s="2"/>
      <c r="T1023" s="2"/>
    </row>
    <row r="1024" spans="5:20" s="1" customFormat="1">
      <c r="E1024" s="2"/>
      <c r="F1024" s="2"/>
      <c r="G1024" s="2"/>
      <c r="H1024" s="2"/>
      <c r="I1024" s="2"/>
      <c r="J1024" s="2"/>
      <c r="K1024" s="2"/>
      <c r="L1024" s="2"/>
      <c r="M1024" s="2"/>
      <c r="N1024" s="2"/>
      <c r="O1024" s="2"/>
      <c r="P1024" s="2"/>
      <c r="Q1024" s="2"/>
      <c r="R1024" s="2"/>
      <c r="S1024" s="2"/>
      <c r="T1024" s="2"/>
    </row>
    <row r="1025" spans="5:20" s="1" customFormat="1">
      <c r="E1025" s="2"/>
      <c r="F1025" s="2"/>
      <c r="G1025" s="2"/>
      <c r="H1025" s="2"/>
      <c r="I1025" s="2"/>
      <c r="J1025" s="2"/>
      <c r="K1025" s="2"/>
      <c r="L1025" s="2"/>
      <c r="M1025" s="2"/>
      <c r="N1025" s="2"/>
      <c r="O1025" s="2"/>
      <c r="P1025" s="2"/>
      <c r="Q1025" s="2"/>
      <c r="R1025" s="2"/>
      <c r="S1025" s="2"/>
      <c r="T1025" s="2"/>
    </row>
    <row r="1026" spans="5:20" s="1" customFormat="1">
      <c r="E1026" s="2"/>
      <c r="F1026" s="2"/>
      <c r="G1026" s="2"/>
      <c r="H1026" s="2"/>
      <c r="I1026" s="2"/>
      <c r="J1026" s="2"/>
      <c r="K1026" s="2"/>
      <c r="L1026" s="2"/>
      <c r="M1026" s="2"/>
      <c r="N1026" s="2"/>
      <c r="O1026" s="2"/>
      <c r="P1026" s="2"/>
      <c r="Q1026" s="2"/>
      <c r="R1026" s="2"/>
      <c r="S1026" s="2"/>
      <c r="T1026" s="2"/>
    </row>
    <row r="1027" spans="5:20" s="1" customFormat="1">
      <c r="E1027" s="2"/>
      <c r="F1027" s="2"/>
      <c r="G1027" s="2"/>
      <c r="H1027" s="2"/>
      <c r="I1027" s="2"/>
      <c r="J1027" s="2"/>
      <c r="K1027" s="2"/>
      <c r="L1027" s="2"/>
      <c r="M1027" s="2"/>
      <c r="N1027" s="2"/>
      <c r="O1027" s="2"/>
      <c r="P1027" s="2"/>
      <c r="Q1027" s="2"/>
      <c r="R1027" s="2"/>
      <c r="S1027" s="2"/>
      <c r="T1027" s="2"/>
    </row>
    <row r="1028" spans="5:20" s="1" customFormat="1">
      <c r="E1028" s="2"/>
      <c r="F1028" s="2"/>
      <c r="G1028" s="2"/>
      <c r="H1028" s="2"/>
      <c r="I1028" s="2"/>
      <c r="J1028" s="2"/>
      <c r="K1028" s="2"/>
      <c r="L1028" s="2"/>
      <c r="M1028" s="2"/>
      <c r="N1028" s="2"/>
      <c r="O1028" s="2"/>
      <c r="P1028" s="2"/>
      <c r="Q1028" s="2"/>
      <c r="R1028" s="2"/>
      <c r="S1028" s="2"/>
      <c r="T1028" s="2"/>
    </row>
    <row r="1029" spans="5:20" s="1" customFormat="1">
      <c r="E1029" s="2"/>
      <c r="F1029" s="2"/>
      <c r="G1029" s="2"/>
      <c r="H1029" s="2"/>
      <c r="I1029" s="2"/>
      <c r="J1029" s="2"/>
      <c r="K1029" s="2"/>
      <c r="L1029" s="2"/>
      <c r="M1029" s="2"/>
      <c r="N1029" s="2"/>
      <c r="O1029" s="2"/>
      <c r="P1029" s="2"/>
      <c r="Q1029" s="2"/>
      <c r="R1029" s="2"/>
      <c r="S1029" s="2"/>
      <c r="T1029" s="2"/>
    </row>
    <row r="1030" spans="5:20" s="1" customFormat="1">
      <c r="E1030" s="2"/>
      <c r="F1030" s="2"/>
      <c r="G1030" s="2"/>
      <c r="H1030" s="2"/>
      <c r="I1030" s="2"/>
      <c r="J1030" s="2"/>
      <c r="K1030" s="2"/>
      <c r="L1030" s="2"/>
      <c r="M1030" s="2"/>
      <c r="N1030" s="2"/>
      <c r="O1030" s="2"/>
      <c r="P1030" s="2"/>
      <c r="Q1030" s="2"/>
      <c r="R1030" s="2"/>
      <c r="S1030" s="2"/>
      <c r="T1030" s="2"/>
    </row>
    <row r="1031" spans="5:20" s="1" customFormat="1">
      <c r="E1031" s="2"/>
      <c r="F1031" s="2"/>
      <c r="G1031" s="2"/>
      <c r="H1031" s="2"/>
      <c r="I1031" s="2"/>
      <c r="J1031" s="2"/>
      <c r="K1031" s="2"/>
      <c r="L1031" s="2"/>
      <c r="M1031" s="2"/>
      <c r="N1031" s="2"/>
      <c r="O1031" s="2"/>
      <c r="P1031" s="2"/>
      <c r="Q1031" s="2"/>
      <c r="R1031" s="2"/>
      <c r="S1031" s="2"/>
      <c r="T1031" s="2"/>
    </row>
    <row r="1032" spans="5:20" s="1" customFormat="1">
      <c r="E1032" s="2"/>
      <c r="F1032" s="2"/>
      <c r="G1032" s="2"/>
      <c r="H1032" s="2"/>
      <c r="I1032" s="2"/>
      <c r="J1032" s="2"/>
      <c r="K1032" s="2"/>
      <c r="L1032" s="2"/>
      <c r="M1032" s="2"/>
      <c r="N1032" s="2"/>
      <c r="O1032" s="2"/>
      <c r="P1032" s="2"/>
      <c r="Q1032" s="2"/>
      <c r="R1032" s="2"/>
      <c r="S1032" s="2"/>
      <c r="T1032" s="2"/>
    </row>
    <row r="1033" spans="5:20" s="1" customFormat="1">
      <c r="E1033" s="2"/>
      <c r="F1033" s="2"/>
      <c r="G1033" s="2"/>
      <c r="H1033" s="2"/>
      <c r="I1033" s="2"/>
      <c r="J1033" s="2"/>
      <c r="K1033" s="2"/>
      <c r="L1033" s="2"/>
      <c r="M1033" s="2"/>
      <c r="N1033" s="2"/>
      <c r="O1033" s="2"/>
      <c r="P1033" s="2"/>
      <c r="Q1033" s="2"/>
      <c r="R1033" s="2"/>
      <c r="S1033" s="2"/>
      <c r="T1033" s="2"/>
    </row>
    <row r="1034" spans="5:20" s="1" customFormat="1">
      <c r="E1034" s="2"/>
      <c r="F1034" s="2"/>
      <c r="G1034" s="2"/>
      <c r="H1034" s="2"/>
      <c r="I1034" s="2"/>
      <c r="J1034" s="2"/>
      <c r="K1034" s="2"/>
      <c r="L1034" s="2"/>
      <c r="M1034" s="2"/>
      <c r="N1034" s="2"/>
      <c r="O1034" s="2"/>
      <c r="P1034" s="2"/>
      <c r="Q1034" s="2"/>
      <c r="R1034" s="2"/>
      <c r="S1034" s="2"/>
      <c r="T1034" s="2"/>
    </row>
    <row r="1035" spans="5:20" s="1" customFormat="1">
      <c r="E1035" s="2"/>
      <c r="F1035" s="2"/>
      <c r="G1035" s="2"/>
      <c r="H1035" s="2"/>
      <c r="I1035" s="2"/>
      <c r="J1035" s="2"/>
      <c r="K1035" s="2"/>
      <c r="L1035" s="2"/>
      <c r="M1035" s="2"/>
      <c r="N1035" s="2"/>
      <c r="O1035" s="2"/>
      <c r="P1035" s="2"/>
      <c r="Q1035" s="2"/>
      <c r="R1035" s="2"/>
      <c r="S1035" s="2"/>
      <c r="T1035" s="2"/>
    </row>
    <row r="1036" spans="5:20" s="1" customFormat="1">
      <c r="E1036" s="2"/>
      <c r="F1036" s="2"/>
      <c r="G1036" s="2"/>
      <c r="H1036" s="2"/>
      <c r="I1036" s="2"/>
      <c r="J1036" s="2"/>
      <c r="K1036" s="2"/>
      <c r="L1036" s="2"/>
      <c r="M1036" s="2"/>
      <c r="N1036" s="2"/>
      <c r="O1036" s="2"/>
      <c r="P1036" s="2"/>
      <c r="Q1036" s="2"/>
      <c r="R1036" s="2"/>
      <c r="S1036" s="2"/>
      <c r="T1036" s="2"/>
    </row>
    <row r="1037" spans="5:20" s="1" customFormat="1">
      <c r="E1037" s="2"/>
      <c r="F1037" s="2"/>
      <c r="G1037" s="2"/>
      <c r="H1037" s="2"/>
      <c r="I1037" s="2"/>
      <c r="J1037" s="2"/>
      <c r="K1037" s="2"/>
      <c r="L1037" s="2"/>
      <c r="M1037" s="2"/>
      <c r="N1037" s="2"/>
      <c r="O1037" s="2"/>
      <c r="P1037" s="2"/>
      <c r="Q1037" s="2"/>
      <c r="R1037" s="2"/>
      <c r="S1037" s="2"/>
      <c r="T1037" s="2"/>
    </row>
    <row r="1038" spans="5:20" s="1" customFormat="1">
      <c r="E1038" s="2"/>
      <c r="F1038" s="2"/>
      <c r="G1038" s="2"/>
      <c r="H1038" s="2"/>
      <c r="I1038" s="2"/>
      <c r="J1038" s="2"/>
      <c r="K1038" s="2"/>
      <c r="L1038" s="2"/>
      <c r="M1038" s="2"/>
      <c r="N1038" s="2"/>
      <c r="O1038" s="2"/>
      <c r="P1038" s="2"/>
      <c r="Q1038" s="2"/>
      <c r="R1038" s="2"/>
      <c r="S1038" s="2"/>
      <c r="T1038" s="2"/>
    </row>
    <row r="1039" spans="5:20" s="1" customFormat="1">
      <c r="E1039" s="2"/>
      <c r="F1039" s="2"/>
      <c r="G1039" s="2"/>
      <c r="H1039" s="2"/>
      <c r="I1039" s="2"/>
      <c r="J1039" s="2"/>
      <c r="K1039" s="2"/>
      <c r="L1039" s="2"/>
      <c r="M1039" s="2"/>
      <c r="N1039" s="2"/>
      <c r="O1039" s="2"/>
      <c r="P1039" s="2"/>
      <c r="Q1039" s="2"/>
      <c r="R1039" s="2"/>
      <c r="S1039" s="2"/>
      <c r="T1039" s="2"/>
    </row>
    <row r="1040" spans="5:20" s="1" customFormat="1">
      <c r="E1040" s="2"/>
      <c r="F1040" s="2"/>
      <c r="G1040" s="2"/>
      <c r="H1040" s="2"/>
      <c r="I1040" s="2"/>
      <c r="J1040" s="2"/>
      <c r="K1040" s="2"/>
      <c r="L1040" s="2"/>
      <c r="M1040" s="2"/>
      <c r="N1040" s="2"/>
      <c r="O1040" s="2"/>
      <c r="P1040" s="2"/>
      <c r="Q1040" s="2"/>
      <c r="R1040" s="2"/>
      <c r="S1040" s="2"/>
      <c r="T1040" s="2"/>
    </row>
    <row r="1041" spans="5:20" s="1" customFormat="1">
      <c r="E1041" s="2"/>
      <c r="F1041" s="2"/>
      <c r="G1041" s="2"/>
      <c r="H1041" s="2"/>
      <c r="I1041" s="2"/>
      <c r="J1041" s="2"/>
      <c r="K1041" s="2"/>
      <c r="L1041" s="2"/>
      <c r="M1041" s="2"/>
      <c r="N1041" s="2"/>
      <c r="O1041" s="2"/>
      <c r="P1041" s="2"/>
      <c r="Q1041" s="2"/>
      <c r="R1041" s="2"/>
      <c r="S1041" s="2"/>
      <c r="T1041" s="2"/>
    </row>
    <row r="1042" spans="5:20" s="1" customFormat="1">
      <c r="E1042" s="2"/>
      <c r="F1042" s="2"/>
      <c r="G1042" s="2"/>
      <c r="H1042" s="2"/>
      <c r="I1042" s="2"/>
      <c r="J1042" s="2"/>
      <c r="K1042" s="2"/>
      <c r="L1042" s="2"/>
      <c r="M1042" s="2"/>
      <c r="N1042" s="2"/>
      <c r="O1042" s="2"/>
      <c r="P1042" s="2"/>
      <c r="Q1042" s="2"/>
      <c r="R1042" s="2"/>
      <c r="S1042" s="2"/>
      <c r="T1042" s="2"/>
    </row>
    <row r="1043" spans="5:20" s="1" customFormat="1">
      <c r="E1043" s="2"/>
      <c r="F1043" s="2"/>
      <c r="G1043" s="2"/>
      <c r="H1043" s="2"/>
      <c r="I1043" s="2"/>
      <c r="J1043" s="2"/>
      <c r="K1043" s="2"/>
      <c r="L1043" s="2"/>
      <c r="M1043" s="2"/>
      <c r="N1043" s="2"/>
      <c r="O1043" s="2"/>
      <c r="P1043" s="2"/>
      <c r="Q1043" s="2"/>
      <c r="R1043" s="2"/>
      <c r="S1043" s="2"/>
      <c r="T1043" s="2"/>
    </row>
    <row r="1044" spans="5:20" s="1" customFormat="1">
      <c r="E1044" s="2"/>
      <c r="F1044" s="2"/>
      <c r="G1044" s="2"/>
      <c r="H1044" s="2"/>
      <c r="I1044" s="2"/>
      <c r="J1044" s="2"/>
      <c r="K1044" s="2"/>
      <c r="L1044" s="2"/>
      <c r="M1044" s="2"/>
      <c r="N1044" s="2"/>
      <c r="O1044" s="2"/>
      <c r="P1044" s="2"/>
      <c r="Q1044" s="2"/>
      <c r="R1044" s="2"/>
      <c r="S1044" s="2"/>
      <c r="T1044" s="2"/>
    </row>
    <row r="1045" spans="5:20" s="1" customFormat="1">
      <c r="E1045" s="2"/>
      <c r="F1045" s="2"/>
      <c r="G1045" s="2"/>
      <c r="H1045" s="2"/>
      <c r="I1045" s="2"/>
      <c r="J1045" s="2"/>
      <c r="K1045" s="2"/>
      <c r="L1045" s="2"/>
      <c r="M1045" s="2"/>
      <c r="N1045" s="2"/>
      <c r="O1045" s="2"/>
      <c r="P1045" s="2"/>
      <c r="Q1045" s="2"/>
      <c r="R1045" s="2"/>
      <c r="S1045" s="2"/>
      <c r="T1045" s="2"/>
    </row>
    <row r="1046" spans="5:20" s="1" customFormat="1">
      <c r="E1046" s="2"/>
      <c r="F1046" s="2"/>
      <c r="G1046" s="2"/>
      <c r="H1046" s="2"/>
      <c r="I1046" s="2"/>
      <c r="J1046" s="2"/>
      <c r="K1046" s="2"/>
      <c r="L1046" s="2"/>
      <c r="M1046" s="2"/>
      <c r="N1046" s="2"/>
      <c r="O1046" s="2"/>
      <c r="P1046" s="2"/>
      <c r="Q1046" s="2"/>
      <c r="R1046" s="2"/>
      <c r="S1046" s="2"/>
      <c r="T1046" s="2"/>
    </row>
    <row r="1047" spans="5:20" s="1" customFormat="1">
      <c r="E1047" s="2"/>
      <c r="F1047" s="2"/>
      <c r="G1047" s="2"/>
      <c r="H1047" s="2"/>
      <c r="I1047" s="2"/>
      <c r="J1047" s="2"/>
      <c r="K1047" s="2"/>
      <c r="L1047" s="2"/>
      <c r="M1047" s="2"/>
      <c r="N1047" s="2"/>
      <c r="O1047" s="2"/>
      <c r="P1047" s="2"/>
      <c r="Q1047" s="2"/>
      <c r="R1047" s="2"/>
      <c r="S1047" s="2"/>
      <c r="T1047" s="2"/>
    </row>
    <row r="1048" spans="5:20" s="1" customFormat="1">
      <c r="E1048" s="2"/>
      <c r="F1048" s="2"/>
      <c r="G1048" s="2"/>
      <c r="H1048" s="2"/>
      <c r="I1048" s="2"/>
      <c r="J1048" s="2"/>
      <c r="K1048" s="2"/>
      <c r="L1048" s="2"/>
      <c r="M1048" s="2"/>
      <c r="N1048" s="2"/>
      <c r="O1048" s="2"/>
      <c r="P1048" s="2"/>
      <c r="Q1048" s="2"/>
      <c r="R1048" s="2"/>
      <c r="S1048" s="2"/>
      <c r="T1048" s="2"/>
    </row>
    <row r="1049" spans="5:20" s="1" customFormat="1">
      <c r="E1049" s="2"/>
      <c r="F1049" s="2"/>
      <c r="G1049" s="2"/>
      <c r="H1049" s="2"/>
      <c r="I1049" s="2"/>
      <c r="J1049" s="2"/>
      <c r="K1049" s="2"/>
      <c r="L1049" s="2"/>
      <c r="M1049" s="2"/>
      <c r="N1049" s="2"/>
      <c r="O1049" s="2"/>
      <c r="P1049" s="2"/>
      <c r="Q1049" s="2"/>
      <c r="R1049" s="2"/>
      <c r="S1049" s="2"/>
      <c r="T1049" s="2"/>
    </row>
    <row r="1050" spans="5:20" s="1" customFormat="1">
      <c r="E1050" s="2"/>
      <c r="F1050" s="2"/>
      <c r="G1050" s="2"/>
      <c r="H1050" s="2"/>
      <c r="I1050" s="2"/>
      <c r="J1050" s="2"/>
      <c r="K1050" s="2"/>
      <c r="L1050" s="2"/>
      <c r="M1050" s="2"/>
      <c r="N1050" s="2"/>
      <c r="O1050" s="2"/>
      <c r="P1050" s="2"/>
      <c r="Q1050" s="2"/>
      <c r="R1050" s="2"/>
      <c r="S1050" s="2"/>
      <c r="T1050" s="2"/>
    </row>
    <row r="1051" spans="5:20" s="1" customFormat="1">
      <c r="E1051" s="2"/>
      <c r="F1051" s="2"/>
      <c r="G1051" s="2"/>
      <c r="H1051" s="2"/>
      <c r="I1051" s="2"/>
      <c r="J1051" s="2"/>
      <c r="K1051" s="2"/>
      <c r="L1051" s="2"/>
      <c r="M1051" s="2"/>
      <c r="N1051" s="2"/>
      <c r="O1051" s="2"/>
      <c r="P1051" s="2"/>
      <c r="Q1051" s="2"/>
      <c r="R1051" s="2"/>
      <c r="S1051" s="2"/>
      <c r="T1051" s="2"/>
    </row>
    <row r="1052" spans="5:20" s="1" customFormat="1">
      <c r="E1052" s="2"/>
      <c r="F1052" s="2"/>
      <c r="G1052" s="2"/>
      <c r="H1052" s="2"/>
      <c r="I1052" s="2"/>
      <c r="J1052" s="2"/>
      <c r="K1052" s="2"/>
      <c r="L1052" s="2"/>
      <c r="M1052" s="2"/>
      <c r="N1052" s="2"/>
      <c r="O1052" s="2"/>
      <c r="P1052" s="2"/>
      <c r="Q1052" s="2"/>
      <c r="R1052" s="2"/>
      <c r="S1052" s="2"/>
      <c r="T1052" s="2"/>
    </row>
    <row r="1053" spans="5:20" s="1" customFormat="1">
      <c r="E1053" s="2"/>
      <c r="F1053" s="2"/>
      <c r="G1053" s="2"/>
      <c r="H1053" s="2"/>
      <c r="I1053" s="2"/>
      <c r="J1053" s="2"/>
      <c r="K1053" s="2"/>
      <c r="L1053" s="2"/>
      <c r="M1053" s="2"/>
      <c r="N1053" s="2"/>
      <c r="O1053" s="2"/>
      <c r="P1053" s="2"/>
      <c r="Q1053" s="2"/>
      <c r="R1053" s="2"/>
      <c r="S1053" s="2"/>
      <c r="T1053" s="2"/>
    </row>
    <row r="1054" spans="5:20" s="1" customFormat="1">
      <c r="E1054" s="2"/>
      <c r="F1054" s="2"/>
      <c r="G1054" s="2"/>
      <c r="H1054" s="2"/>
      <c r="I1054" s="2"/>
      <c r="J1054" s="2"/>
      <c r="K1054" s="2"/>
      <c r="L1054" s="2"/>
      <c r="M1054" s="2"/>
      <c r="N1054" s="2"/>
      <c r="O1054" s="2"/>
      <c r="P1054" s="2"/>
      <c r="Q1054" s="2"/>
      <c r="R1054" s="2"/>
      <c r="S1054" s="2"/>
      <c r="T1054" s="2"/>
    </row>
    <row r="1055" spans="5:20" s="1" customFormat="1">
      <c r="E1055" s="2"/>
      <c r="F1055" s="2"/>
      <c r="G1055" s="2"/>
      <c r="H1055" s="2"/>
      <c r="I1055" s="2"/>
      <c r="J1055" s="2"/>
      <c r="K1055" s="2"/>
      <c r="L1055" s="2"/>
      <c r="M1055" s="2"/>
      <c r="N1055" s="2"/>
      <c r="O1055" s="2"/>
      <c r="P1055" s="2"/>
      <c r="Q1055" s="2"/>
      <c r="R1055" s="2"/>
      <c r="S1055" s="2"/>
      <c r="T1055" s="2"/>
    </row>
    <row r="1056" spans="5:20" s="1" customFormat="1">
      <c r="E1056" s="2"/>
      <c r="F1056" s="2"/>
      <c r="G1056" s="2"/>
      <c r="H1056" s="2"/>
      <c r="I1056" s="2"/>
      <c r="J1056" s="2"/>
      <c r="K1056" s="2"/>
      <c r="L1056" s="2"/>
      <c r="M1056" s="2"/>
      <c r="N1056" s="2"/>
      <c r="O1056" s="2"/>
      <c r="P1056" s="2"/>
      <c r="Q1056" s="2"/>
      <c r="R1056" s="2"/>
      <c r="S1056" s="2"/>
      <c r="T1056" s="2"/>
    </row>
    <row r="1058" spans="2:21" s="1" customFormat="1">
      <c r="E1058" s="2"/>
      <c r="F1058" s="2"/>
      <c r="G1058" s="2"/>
      <c r="H1058" s="2"/>
      <c r="I1058" s="2"/>
      <c r="J1058" s="2"/>
      <c r="K1058" s="2"/>
      <c r="L1058" s="2"/>
      <c r="M1058" s="2"/>
      <c r="N1058" s="2"/>
      <c r="O1058" s="2"/>
      <c r="P1058" s="2"/>
      <c r="Q1058" s="2"/>
      <c r="R1058" s="2"/>
      <c r="S1058" s="2"/>
      <c r="T1058" s="2"/>
      <c r="U1058" s="2"/>
    </row>
    <row r="1059" spans="2:21" s="9" customFormat="1">
      <c r="B1059" s="9" t="s">
        <v>4</v>
      </c>
      <c r="C1059" s="9" t="s">
        <v>4</v>
      </c>
      <c r="D1059" s="9" t="s">
        <v>4</v>
      </c>
      <c r="E1059" s="10" t="s">
        <v>5</v>
      </c>
      <c r="F1059" s="10" t="s">
        <v>4</v>
      </c>
      <c r="G1059" s="10" t="s">
        <v>6</v>
      </c>
      <c r="H1059" s="10" t="s">
        <v>170</v>
      </c>
      <c r="I1059" s="10" t="s">
        <v>4</v>
      </c>
      <c r="J1059" s="10" t="s">
        <v>9</v>
      </c>
      <c r="K1059" s="10" t="s">
        <v>171</v>
      </c>
      <c r="L1059" s="10"/>
      <c r="M1059" s="10"/>
      <c r="N1059" s="10"/>
      <c r="O1059" s="10"/>
      <c r="P1059" s="10"/>
      <c r="Q1059" s="10"/>
      <c r="R1059" s="10"/>
      <c r="S1059" s="10"/>
      <c r="T1059" s="10"/>
      <c r="U1059" s="10"/>
    </row>
    <row r="1060" spans="2:21" s="9" customFormat="1">
      <c r="B1060" s="9" t="s">
        <v>23</v>
      </c>
      <c r="C1060" s="9">
        <f>DCOUNTA(A4:T1053,C1059,B1059:B1060)</f>
        <v>14</v>
      </c>
      <c r="D1060" s="9" t="s">
        <v>23</v>
      </c>
      <c r="E1060" s="10">
        <f>DSUM(A4:T1054,F4,D1059:D1060)</f>
        <v>75.730999999999995</v>
      </c>
      <c r="F1060" s="10" t="s">
        <v>23</v>
      </c>
      <c r="G1060" s="10" t="s">
        <v>172</v>
      </c>
      <c r="H1060" s="10">
        <f>DCOUNTA(A4:T1054,G4,F1059:G1060)</f>
        <v>3</v>
      </c>
      <c r="I1060" s="10" t="s">
        <v>23</v>
      </c>
      <c r="J1060" s="10" t="s">
        <v>173</v>
      </c>
      <c r="K1060" s="10">
        <f>DCOUNTA(A4:T1054,J4,I1059:J1060)</f>
        <v>2</v>
      </c>
      <c r="L1060" s="10"/>
      <c r="M1060" s="10"/>
      <c r="N1060" s="10"/>
      <c r="O1060" s="10"/>
      <c r="P1060" s="10"/>
      <c r="Q1060" s="10"/>
      <c r="R1060" s="10"/>
      <c r="S1060" s="10"/>
      <c r="T1060" s="10"/>
      <c r="U1060" s="10"/>
    </row>
    <row r="1061" spans="2:21" s="9" customFormat="1">
      <c r="E1061" s="10"/>
      <c r="F1061" s="10"/>
      <c r="G1061" s="10"/>
      <c r="H1061" s="10"/>
      <c r="I1061" s="10"/>
      <c r="J1061" s="10"/>
      <c r="K1061" s="10"/>
      <c r="L1061" s="10"/>
      <c r="M1061" s="10"/>
      <c r="N1061" s="10"/>
      <c r="O1061" s="10"/>
      <c r="P1061" s="10"/>
      <c r="Q1061" s="10"/>
      <c r="R1061" s="10"/>
      <c r="S1061" s="10"/>
      <c r="T1061" s="10"/>
      <c r="U1061" s="10"/>
    </row>
    <row r="1062" spans="2:21" s="9" customFormat="1">
      <c r="B1062" s="9" t="s">
        <v>4</v>
      </c>
      <c r="D1062" s="9" t="s">
        <v>4</v>
      </c>
      <c r="E1062" s="10" t="s">
        <v>5</v>
      </c>
      <c r="F1062" s="10" t="s">
        <v>4</v>
      </c>
      <c r="G1062" s="10" t="s">
        <v>6</v>
      </c>
      <c r="H1062" s="10" t="s">
        <v>170</v>
      </c>
      <c r="I1062" s="10" t="s">
        <v>4</v>
      </c>
      <c r="J1062" s="10" t="s">
        <v>9</v>
      </c>
      <c r="K1062" s="10" t="s">
        <v>171</v>
      </c>
      <c r="L1062" s="10"/>
      <c r="M1062" s="10"/>
      <c r="N1062" s="10"/>
      <c r="O1062" s="10"/>
      <c r="P1062" s="10"/>
      <c r="Q1062" s="10"/>
      <c r="R1062" s="10"/>
      <c r="S1062" s="10"/>
      <c r="T1062" s="10"/>
      <c r="U1062" s="10"/>
    </row>
    <row r="1063" spans="2:21" s="9" customFormat="1">
      <c r="B1063" s="9" t="s">
        <v>31</v>
      </c>
      <c r="C1063" s="9">
        <f>DCOUNTA(A4:T1054,E4,B1062:B1063)</f>
        <v>6</v>
      </c>
      <c r="D1063" s="9" t="s">
        <v>31</v>
      </c>
      <c r="E1063" s="10">
        <f>DSUM(A4:T1054,E1062,D1062:D1063)</f>
        <v>13.213000000000001</v>
      </c>
      <c r="F1063" s="10" t="s">
        <v>31</v>
      </c>
      <c r="G1063" s="10" t="s">
        <v>172</v>
      </c>
      <c r="H1063" s="10">
        <f>DCOUNTA(A4:T1054,G4,F1062:G1063)</f>
        <v>0</v>
      </c>
      <c r="I1063" s="10" t="s">
        <v>31</v>
      </c>
      <c r="J1063" s="10" t="s">
        <v>173</v>
      </c>
      <c r="K1063" s="10">
        <f>DCOUNTA(A4:T1054,J4,I1062:J1063)</f>
        <v>0</v>
      </c>
      <c r="L1063" s="10"/>
      <c r="M1063" s="10"/>
      <c r="N1063" s="10"/>
      <c r="O1063" s="10"/>
      <c r="P1063" s="10"/>
      <c r="Q1063" s="10"/>
      <c r="R1063" s="10"/>
      <c r="S1063" s="10"/>
      <c r="T1063" s="10"/>
      <c r="U1063" s="10"/>
    </row>
    <row r="1064" spans="2:21" s="9" customFormat="1">
      <c r="E1064" s="10"/>
      <c r="F1064" s="10"/>
      <c r="G1064" s="10"/>
      <c r="H1064" s="10"/>
      <c r="I1064" s="10"/>
      <c r="J1064" s="10"/>
      <c r="K1064" s="10"/>
      <c r="L1064" s="10"/>
      <c r="M1064" s="10"/>
      <c r="N1064" s="10"/>
      <c r="O1064" s="10"/>
      <c r="P1064" s="10"/>
      <c r="Q1064" s="10"/>
      <c r="R1064" s="10"/>
      <c r="S1064" s="10"/>
      <c r="T1064" s="10"/>
      <c r="U1064" s="10"/>
    </row>
    <row r="1065" spans="2:21" s="9" customFormat="1">
      <c r="B1065" s="9" t="s">
        <v>4</v>
      </c>
      <c r="D1065" s="9" t="s">
        <v>4</v>
      </c>
      <c r="E1065" s="10" t="s">
        <v>5</v>
      </c>
      <c r="F1065" s="10" t="s">
        <v>4</v>
      </c>
      <c r="G1065" s="10" t="s">
        <v>6</v>
      </c>
      <c r="H1065" s="10" t="s">
        <v>170</v>
      </c>
      <c r="I1065" s="10" t="s">
        <v>4</v>
      </c>
      <c r="J1065" s="10" t="s">
        <v>9</v>
      </c>
      <c r="K1065" s="10" t="s">
        <v>171</v>
      </c>
      <c r="L1065" s="10"/>
      <c r="M1065" s="10"/>
      <c r="N1065" s="10"/>
      <c r="O1065" s="10"/>
      <c r="P1065" s="10"/>
      <c r="Q1065" s="10"/>
      <c r="R1065" s="10"/>
      <c r="S1065" s="10"/>
      <c r="T1065" s="10"/>
      <c r="U1065" s="10"/>
    </row>
    <row r="1066" spans="2:21" s="9" customFormat="1">
      <c r="B1066" s="9" t="s">
        <v>174</v>
      </c>
      <c r="C1066" s="9">
        <f>DCOUNTA(A4:T1054,E4,B1065:B1066)</f>
        <v>0</v>
      </c>
      <c r="D1066" s="9" t="s">
        <v>174</v>
      </c>
      <c r="E1066" s="10">
        <f>DSUM(A4:T1054,F4,D1065:D1066)</f>
        <v>0</v>
      </c>
      <c r="F1066" s="10" t="s">
        <v>174</v>
      </c>
      <c r="G1066" s="10" t="s">
        <v>172</v>
      </c>
      <c r="H1066" s="10">
        <f>DCOUNTA(A4:T1054,G4,F1065:G1066)</f>
        <v>0</v>
      </c>
      <c r="I1066" s="10" t="s">
        <v>174</v>
      </c>
      <c r="J1066" s="10" t="s">
        <v>173</v>
      </c>
      <c r="K1066" s="10">
        <f>DCOUNTA(A4:T1054,J4,I1065:J1066)</f>
        <v>0</v>
      </c>
      <c r="L1066" s="10"/>
      <c r="M1066" s="10"/>
      <c r="N1066" s="10"/>
      <c r="O1066" s="10"/>
      <c r="P1066" s="10"/>
      <c r="Q1066" s="10"/>
      <c r="R1066" s="10"/>
      <c r="S1066" s="10"/>
      <c r="T1066" s="10"/>
      <c r="U1066" s="10"/>
    </row>
    <row r="1067" spans="2:21" s="9" customFormat="1">
      <c r="E1067" s="10"/>
      <c r="F1067" s="10"/>
      <c r="G1067" s="10"/>
      <c r="H1067" s="10"/>
      <c r="I1067" s="10"/>
      <c r="J1067" s="10"/>
      <c r="K1067" s="10"/>
      <c r="L1067" s="10"/>
      <c r="M1067" s="10"/>
      <c r="N1067" s="10"/>
      <c r="O1067" s="10"/>
      <c r="P1067" s="10"/>
      <c r="Q1067" s="10"/>
      <c r="R1067" s="10"/>
      <c r="S1067" s="10"/>
      <c r="T1067" s="10"/>
      <c r="U1067" s="10"/>
    </row>
    <row r="1068" spans="2:21" s="9" customFormat="1">
      <c r="B1068" s="9" t="s">
        <v>4</v>
      </c>
      <c r="D1068" s="9" t="s">
        <v>4</v>
      </c>
      <c r="E1068" s="10" t="s">
        <v>5</v>
      </c>
      <c r="F1068" s="10" t="s">
        <v>4</v>
      </c>
      <c r="G1068" s="10" t="s">
        <v>6</v>
      </c>
      <c r="H1068" s="10" t="s">
        <v>170</v>
      </c>
      <c r="I1068" s="10" t="s">
        <v>4</v>
      </c>
      <c r="J1068" s="10" t="s">
        <v>9</v>
      </c>
      <c r="K1068" s="10" t="s">
        <v>171</v>
      </c>
      <c r="L1068" s="10"/>
      <c r="M1068" s="10"/>
      <c r="N1068" s="10"/>
      <c r="O1068" s="10"/>
      <c r="P1068" s="10"/>
      <c r="Q1068" s="10"/>
      <c r="R1068" s="10"/>
      <c r="S1068" s="10"/>
      <c r="T1068" s="10"/>
      <c r="U1068" s="10"/>
    </row>
    <row r="1069" spans="2:21" s="9" customFormat="1">
      <c r="B1069" s="9" t="s">
        <v>95</v>
      </c>
      <c r="C1069" s="9">
        <f>DCOUNTA(C4:T1054,E4,B1068:B1069)</f>
        <v>1</v>
      </c>
      <c r="D1069" s="9" t="s">
        <v>95</v>
      </c>
      <c r="E1069" s="10">
        <f>DSUM(A4:T1054,F4,D1068:D1069)</f>
        <v>2.363</v>
      </c>
      <c r="F1069" s="10" t="s">
        <v>95</v>
      </c>
      <c r="G1069" s="10" t="s">
        <v>172</v>
      </c>
      <c r="H1069" s="10">
        <f>DCOUNTA(A4:T1054,G4,F1068:G1069)</f>
        <v>0</v>
      </c>
      <c r="I1069" s="10" t="s">
        <v>95</v>
      </c>
      <c r="J1069" s="10" t="s">
        <v>173</v>
      </c>
      <c r="K1069" s="10">
        <f>DCOUNTA(A4:T1054,J4,I1068:J1069)</f>
        <v>0</v>
      </c>
      <c r="L1069" s="10"/>
      <c r="M1069" s="10"/>
      <c r="N1069" s="10"/>
      <c r="O1069" s="10"/>
      <c r="P1069" s="10"/>
      <c r="Q1069" s="10"/>
      <c r="R1069" s="10"/>
      <c r="S1069" s="10"/>
      <c r="T1069" s="10"/>
      <c r="U1069" s="10"/>
    </row>
    <row r="1070" spans="2:21" s="9" customFormat="1">
      <c r="E1070" s="10"/>
      <c r="F1070" s="10"/>
      <c r="G1070" s="10"/>
      <c r="H1070" s="10"/>
      <c r="I1070" s="10"/>
      <c r="J1070" s="10"/>
      <c r="K1070" s="10"/>
      <c r="L1070" s="10"/>
      <c r="M1070" s="10"/>
      <c r="N1070" s="10"/>
      <c r="O1070" s="10"/>
      <c r="P1070" s="10"/>
      <c r="Q1070" s="10"/>
      <c r="R1070" s="10"/>
      <c r="S1070" s="10"/>
      <c r="T1070" s="10"/>
      <c r="U1070" s="10"/>
    </row>
    <row r="1071" spans="2:21" s="9" customFormat="1">
      <c r="E1071" s="10"/>
      <c r="F1071" s="10"/>
      <c r="G1071" s="10"/>
      <c r="H1071" s="10"/>
      <c r="I1071" s="10"/>
      <c r="J1071" s="10"/>
      <c r="K1071" s="10"/>
      <c r="L1071" s="10"/>
      <c r="M1071" s="10"/>
      <c r="N1071" s="10"/>
      <c r="O1071" s="10"/>
      <c r="P1071" s="10"/>
      <c r="Q1071" s="10"/>
      <c r="R1071" s="10"/>
      <c r="S1071" s="10"/>
      <c r="T1071" s="10"/>
      <c r="U1071" s="10"/>
    </row>
    <row r="1072" spans="2:21" s="9" customFormat="1">
      <c r="B1072" s="9" t="s">
        <v>4</v>
      </c>
      <c r="D1072" s="9" t="s">
        <v>4</v>
      </c>
      <c r="E1072" s="10" t="s">
        <v>5</v>
      </c>
      <c r="F1072" s="10" t="s">
        <v>4</v>
      </c>
      <c r="G1072" s="10" t="s">
        <v>6</v>
      </c>
      <c r="H1072" s="10" t="s">
        <v>170</v>
      </c>
      <c r="I1072" s="10" t="s">
        <v>4</v>
      </c>
      <c r="J1072" s="10" t="s">
        <v>9</v>
      </c>
      <c r="K1072" s="10" t="s">
        <v>171</v>
      </c>
      <c r="L1072" s="10"/>
      <c r="M1072" s="10"/>
      <c r="N1072" s="10"/>
      <c r="O1072" s="10"/>
      <c r="P1072" s="10"/>
      <c r="Q1072" s="10"/>
      <c r="R1072" s="10"/>
      <c r="S1072" s="10"/>
      <c r="T1072" s="10"/>
      <c r="U1072" s="10"/>
    </row>
    <row r="1073" spans="2:52" s="9" customFormat="1" hidden="1">
      <c r="B1073" s="9" t="s">
        <v>175</v>
      </c>
      <c r="C1073" s="9">
        <f>DCOUNTA(A4:T1054,E4,B1072:B1073)</f>
        <v>0</v>
      </c>
      <c r="D1073" s="9" t="s">
        <v>175</v>
      </c>
      <c r="E1073" s="10">
        <f>DSUM(A4:T1054,F4,D1072:D1073)</f>
        <v>0</v>
      </c>
      <c r="F1073" s="10" t="s">
        <v>175</v>
      </c>
      <c r="G1073" s="10" t="s">
        <v>172</v>
      </c>
      <c r="H1073" s="10">
        <f>DCOUNTA(A4:T1054,G4,F1072:G1073)</f>
        <v>0</v>
      </c>
      <c r="I1073" s="10" t="s">
        <v>175</v>
      </c>
      <c r="J1073" s="10" t="s">
        <v>173</v>
      </c>
      <c r="K1073" s="10">
        <f>DCOUNTA(A4:T1054,J4,I1072:J1073)</f>
        <v>0</v>
      </c>
      <c r="L1073" s="10"/>
      <c r="M1073" s="10"/>
      <c r="N1073" s="10"/>
      <c r="O1073" s="10"/>
      <c r="P1073" s="10"/>
      <c r="Q1073" s="10"/>
      <c r="R1073" s="10"/>
      <c r="S1073" s="10"/>
      <c r="T1073" s="10"/>
      <c r="U1073" s="10"/>
    </row>
    <row r="1074" spans="2:52" s="9" customFormat="1" hidden="1">
      <c r="E1074" s="10"/>
      <c r="F1074" s="10"/>
      <c r="G1074" s="10"/>
      <c r="H1074" s="10"/>
      <c r="I1074" s="10"/>
      <c r="J1074" s="10"/>
      <c r="K1074" s="10"/>
      <c r="L1074" s="10"/>
      <c r="M1074" s="10"/>
      <c r="N1074" s="10"/>
      <c r="O1074" s="10"/>
      <c r="P1074" s="10"/>
      <c r="Q1074" s="10"/>
      <c r="R1074" s="10"/>
      <c r="S1074" s="10"/>
      <c r="T1074" s="10"/>
      <c r="U1074" s="10"/>
    </row>
    <row r="1075" spans="2:52" s="9" customFormat="1" hidden="1">
      <c r="B1075" s="9" t="s">
        <v>4</v>
      </c>
      <c r="D1075" s="9" t="s">
        <v>4</v>
      </c>
      <c r="E1075" s="10" t="s">
        <v>5</v>
      </c>
      <c r="F1075" s="10" t="s">
        <v>4</v>
      </c>
      <c r="G1075" s="10" t="s">
        <v>6</v>
      </c>
      <c r="H1075" s="10" t="s">
        <v>170</v>
      </c>
      <c r="I1075" s="10" t="s">
        <v>4</v>
      </c>
      <c r="J1075" s="10" t="s">
        <v>9</v>
      </c>
      <c r="K1075" s="10" t="s">
        <v>171</v>
      </c>
      <c r="L1075" s="10"/>
      <c r="M1075" s="10"/>
      <c r="N1075" s="10"/>
      <c r="O1075" s="10"/>
      <c r="P1075" s="10"/>
      <c r="Q1075" s="10"/>
      <c r="R1075" s="10"/>
      <c r="S1075" s="10"/>
      <c r="T1075" s="10"/>
      <c r="U1075" s="10"/>
    </row>
    <row r="1076" spans="2:52" s="9" customFormat="1" hidden="1">
      <c r="B1076" s="9" t="s">
        <v>87</v>
      </c>
      <c r="C1076" s="9">
        <f>DCOUNTA(B4:T1054,B1075,B1075:B1076)</f>
        <v>3</v>
      </c>
      <c r="D1076" s="9" t="s">
        <v>87</v>
      </c>
      <c r="E1076" s="10">
        <f>DSUM(A4:T1054,F4,D1075:D1076)</f>
        <v>12.066000000000001</v>
      </c>
      <c r="F1076" s="10" t="s">
        <v>87</v>
      </c>
      <c r="G1076" s="10" t="s">
        <v>172</v>
      </c>
      <c r="H1076" s="10">
        <f>DCOUNTA(A4:T1054,G4,F1075:G1076)</f>
        <v>1</v>
      </c>
      <c r="I1076" s="10" t="s">
        <v>87</v>
      </c>
      <c r="J1076" s="10" t="s">
        <v>173</v>
      </c>
      <c r="K1076" s="10">
        <f>DCOUNTA(A4:T1054,J4,I1075:J1076)</f>
        <v>0</v>
      </c>
      <c r="L1076" s="10"/>
      <c r="M1076" s="10"/>
      <c r="N1076" s="10"/>
      <c r="O1076" s="10"/>
      <c r="P1076" s="10"/>
      <c r="Q1076" s="10"/>
      <c r="R1076" s="10"/>
      <c r="S1076" s="10"/>
      <c r="T1076" s="10"/>
      <c r="U1076" s="10"/>
    </row>
    <row r="1077" spans="2:52" s="9" customFormat="1">
      <c r="E1077" s="10"/>
      <c r="F1077" s="10"/>
      <c r="G1077" s="10"/>
      <c r="H1077" s="10"/>
      <c r="I1077" s="10"/>
      <c r="J1077" s="10"/>
      <c r="K1077" s="10"/>
      <c r="L1077" s="10"/>
      <c r="M1077" s="10"/>
      <c r="N1077" s="10"/>
      <c r="O1077" s="10"/>
      <c r="P1077" s="10"/>
      <c r="Q1077" s="10"/>
      <c r="R1077" s="10"/>
      <c r="S1077" s="10"/>
      <c r="T1077" s="10"/>
      <c r="U1077" s="10"/>
    </row>
    <row r="1078" spans="2:52" s="9" customFormat="1" ht="15.75">
      <c r="C1078" s="11" t="s">
        <v>176</v>
      </c>
      <c r="D1078" s="11" t="s">
        <v>177</v>
      </c>
      <c r="E1078" s="11" t="s">
        <v>178</v>
      </c>
      <c r="F1078" s="11" t="s">
        <v>179</v>
      </c>
      <c r="G1078" s="11" t="s">
        <v>180</v>
      </c>
      <c r="H1078" s="10"/>
      <c r="I1078" s="10"/>
      <c r="J1078" s="10"/>
      <c r="K1078" s="10"/>
      <c r="L1078" s="10"/>
      <c r="M1078" s="10"/>
      <c r="N1078" s="10"/>
      <c r="O1078" s="12"/>
      <c r="P1078" s="10"/>
      <c r="Q1078" s="10"/>
      <c r="R1078" s="10"/>
      <c r="S1078" s="10"/>
      <c r="T1078" s="10"/>
      <c r="U1078" s="10"/>
      <c r="AY1078" s="9" t="s">
        <v>181</v>
      </c>
      <c r="AZ1078" s="9" t="s">
        <v>182</v>
      </c>
    </row>
    <row r="1079" spans="2:52" s="9" customFormat="1" ht="15.75">
      <c r="C1079" s="13">
        <f>C1060</f>
        <v>14</v>
      </c>
      <c r="D1079" s="14" t="s">
        <v>183</v>
      </c>
      <c r="E1079" s="14">
        <f>E1060</f>
        <v>75.730999999999995</v>
      </c>
      <c r="F1079" s="13">
        <f>H1060</f>
        <v>3</v>
      </c>
      <c r="G1079" s="13">
        <f>K1060</f>
        <v>2</v>
      </c>
      <c r="H1079" s="10"/>
      <c r="I1079" s="10"/>
      <c r="J1079" s="10"/>
      <c r="K1079" s="10"/>
      <c r="L1079" s="10"/>
      <c r="M1079" s="10"/>
      <c r="N1079" s="10"/>
      <c r="O1079" s="12"/>
      <c r="P1079" s="10"/>
      <c r="Q1079" s="10"/>
      <c r="R1079" s="10"/>
      <c r="S1079" s="10"/>
      <c r="T1079" s="10"/>
      <c r="U1079" s="10"/>
    </row>
    <row r="1080" spans="2:52" s="9" customFormat="1" ht="15.75">
      <c r="C1080" s="13">
        <f>C1063</f>
        <v>6</v>
      </c>
      <c r="D1080" s="14" t="s">
        <v>184</v>
      </c>
      <c r="E1080" s="14">
        <f>E1063</f>
        <v>13.213000000000001</v>
      </c>
      <c r="F1080" s="13">
        <f>H1063</f>
        <v>0</v>
      </c>
      <c r="G1080" s="13">
        <f>K1063</f>
        <v>0</v>
      </c>
      <c r="H1080" s="10"/>
      <c r="I1080" s="10"/>
      <c r="J1080" s="10"/>
      <c r="K1080" s="10"/>
      <c r="L1080" s="10"/>
      <c r="M1080" s="10"/>
      <c r="N1080" s="10"/>
      <c r="O1080" s="12"/>
      <c r="P1080" s="10"/>
      <c r="Q1080" s="10"/>
      <c r="R1080" s="10"/>
      <c r="S1080" s="10"/>
      <c r="T1080" s="10"/>
      <c r="U1080" s="10"/>
    </row>
    <row r="1081" spans="2:52" s="9" customFormat="1" ht="15.75">
      <c r="C1081" s="13">
        <f>C1066</f>
        <v>0</v>
      </c>
      <c r="D1081" s="14" t="s">
        <v>185</v>
      </c>
      <c r="E1081" s="14">
        <f>E1066</f>
        <v>0</v>
      </c>
      <c r="F1081" s="13">
        <f>H1066</f>
        <v>0</v>
      </c>
      <c r="G1081" s="13">
        <f>K1066</f>
        <v>0</v>
      </c>
      <c r="H1081" s="10"/>
      <c r="I1081" s="10"/>
      <c r="J1081" s="10"/>
      <c r="K1081" s="10"/>
      <c r="L1081" s="10"/>
      <c r="M1081" s="10"/>
      <c r="N1081" s="10"/>
      <c r="O1081" s="12"/>
      <c r="P1081" s="10"/>
      <c r="Q1081" s="10"/>
      <c r="R1081" s="10"/>
      <c r="S1081" s="10"/>
      <c r="T1081" s="10"/>
      <c r="U1081" s="10"/>
    </row>
    <row r="1082" spans="2:52" s="9" customFormat="1" ht="15.75">
      <c r="C1082" s="13">
        <f>C1069</f>
        <v>1</v>
      </c>
      <c r="D1082" s="14" t="s">
        <v>186</v>
      </c>
      <c r="E1082" s="14">
        <f>E1069</f>
        <v>2.363</v>
      </c>
      <c r="F1082" s="13">
        <f>H1069</f>
        <v>0</v>
      </c>
      <c r="G1082" s="13">
        <f>K1069</f>
        <v>0</v>
      </c>
      <c r="H1082" s="10"/>
      <c r="I1082" s="10"/>
      <c r="J1082" s="10"/>
      <c r="K1082" s="10"/>
      <c r="L1082" s="10"/>
      <c r="M1082" s="10"/>
      <c r="N1082" s="10"/>
      <c r="O1082" s="12"/>
      <c r="P1082" s="10"/>
      <c r="Q1082" s="10"/>
      <c r="R1082" s="10"/>
      <c r="S1082" s="10"/>
      <c r="T1082" s="10"/>
      <c r="U1082" s="10"/>
    </row>
    <row r="1083" spans="2:52" s="9" customFormat="1" ht="15.75">
      <c r="C1083" s="13">
        <f>C1073</f>
        <v>0</v>
      </c>
      <c r="D1083" s="14" t="s">
        <v>175</v>
      </c>
      <c r="E1083" s="14">
        <f>E1073</f>
        <v>0</v>
      </c>
      <c r="F1083" s="13">
        <f>H1073</f>
        <v>0</v>
      </c>
      <c r="G1083" s="13">
        <f>K1073</f>
        <v>0</v>
      </c>
      <c r="H1083" s="10"/>
      <c r="I1083" s="10"/>
      <c r="J1083" s="10"/>
      <c r="K1083" s="10"/>
      <c r="L1083" s="10"/>
      <c r="M1083" s="10"/>
      <c r="N1083" s="10"/>
      <c r="O1083" s="12"/>
      <c r="P1083" s="10"/>
      <c r="Q1083" s="10"/>
      <c r="R1083" s="10"/>
      <c r="S1083" s="10"/>
      <c r="T1083" s="10"/>
      <c r="U1083" s="10"/>
    </row>
    <row r="1084" spans="2:52" s="9" customFormat="1" ht="15.75">
      <c r="C1084" s="13">
        <f>C1076</f>
        <v>3</v>
      </c>
      <c r="D1084" s="14" t="s">
        <v>187</v>
      </c>
      <c r="E1084" s="14">
        <f>E1076</f>
        <v>12.066000000000001</v>
      </c>
      <c r="F1084" s="13">
        <f>H1076</f>
        <v>1</v>
      </c>
      <c r="G1084" s="13">
        <f>K1076</f>
        <v>0</v>
      </c>
      <c r="H1084" s="10"/>
      <c r="I1084" s="10"/>
      <c r="J1084" s="10"/>
      <c r="K1084" s="10"/>
      <c r="L1084" s="10"/>
      <c r="M1084" s="10"/>
      <c r="N1084" s="10"/>
      <c r="O1084" s="12"/>
      <c r="P1084" s="10"/>
      <c r="Q1084" s="10"/>
      <c r="R1084" s="10"/>
      <c r="S1084" s="10"/>
      <c r="T1084" s="10"/>
      <c r="U1084" s="10"/>
    </row>
    <row r="1085" spans="2:52" s="9" customFormat="1" ht="15.75">
      <c r="C1085" s="15"/>
      <c r="D1085" s="11" t="s">
        <v>188</v>
      </c>
      <c r="E1085" s="11">
        <f>E1079</f>
        <v>75.730999999999995</v>
      </c>
      <c r="F1085" s="15"/>
      <c r="G1085" s="10"/>
      <c r="H1085" s="10"/>
      <c r="I1085" s="10"/>
      <c r="J1085" s="10"/>
      <c r="K1085" s="10"/>
      <c r="L1085" s="10"/>
      <c r="M1085" s="10"/>
      <c r="N1085" s="10"/>
      <c r="O1085" s="12"/>
      <c r="P1085" s="10"/>
      <c r="Q1085" s="10"/>
      <c r="R1085" s="10"/>
      <c r="S1085" s="10"/>
      <c r="T1085" s="10"/>
      <c r="U1085" s="10"/>
    </row>
    <row r="1086" spans="2:52" s="9" customFormat="1" ht="15.75">
      <c r="C1086" s="15"/>
      <c r="D1086" s="11" t="s">
        <v>189</v>
      </c>
      <c r="E1086" s="11">
        <f>E1079+E1080+E1081+E1082+E1083+E1084</f>
        <v>103.37299999999999</v>
      </c>
      <c r="F1086" s="10"/>
      <c r="G1086" s="10"/>
      <c r="H1086" s="10"/>
      <c r="I1086" s="10"/>
      <c r="J1086" s="10"/>
      <c r="K1086" s="10"/>
      <c r="L1086" s="10"/>
      <c r="M1086" s="10"/>
      <c r="N1086" s="10"/>
      <c r="O1086" s="10"/>
      <c r="P1086" s="10"/>
      <c r="Q1086" s="10"/>
      <c r="R1086" s="10"/>
      <c r="S1086" s="10"/>
      <c r="T1086" s="10"/>
      <c r="U1086" s="10"/>
    </row>
    <row r="1087" spans="2:52" s="1" customFormat="1" ht="12.75" customHeight="1">
      <c r="E1087" s="2"/>
      <c r="F1087" s="2"/>
      <c r="G1087" s="2"/>
      <c r="H1087" s="2"/>
      <c r="I1087" s="2"/>
      <c r="J1087" s="2"/>
      <c r="K1087" s="2"/>
      <c r="L1087" s="2"/>
      <c r="M1087" s="2"/>
      <c r="N1087" s="2"/>
      <c r="O1087" s="2"/>
      <c r="P1087" s="2"/>
      <c r="Q1087" s="2"/>
      <c r="R1087" s="2"/>
      <c r="S1087" s="2"/>
      <c r="T1087" s="2"/>
    </row>
    <row r="1088" spans="2:52" s="1" customFormat="1">
      <c r="E1088" s="2"/>
      <c r="F1088" s="2"/>
      <c r="G1088" s="2"/>
      <c r="H1088" s="2"/>
      <c r="I1088" s="2"/>
      <c r="J1088" s="2"/>
      <c r="K1088" s="2"/>
      <c r="L1088" s="2"/>
      <c r="M1088" s="2"/>
      <c r="N1088" s="2"/>
      <c r="O1088" s="2"/>
      <c r="P1088" s="2"/>
      <c r="Q1088" s="2"/>
      <c r="R1088" s="2"/>
      <c r="S1088" s="2"/>
      <c r="T1088" s="2"/>
    </row>
    <row r="1089" spans="5:20" s="1" customFormat="1">
      <c r="E1089" s="2"/>
      <c r="F1089" s="2"/>
      <c r="G1089" s="2"/>
      <c r="H1089" s="2"/>
      <c r="I1089" s="2"/>
      <c r="J1089" s="2"/>
      <c r="K1089" s="2"/>
      <c r="L1089" s="2"/>
      <c r="M1089" s="2"/>
      <c r="N1089" s="2"/>
      <c r="O1089" s="2"/>
      <c r="P1089" s="2"/>
      <c r="Q1089" s="2"/>
      <c r="R1089" s="2"/>
      <c r="S1089" s="2"/>
      <c r="T1089" s="2"/>
    </row>
    <row r="1090" spans="5:20" s="1" customFormat="1">
      <c r="E1090" s="2"/>
      <c r="F1090" s="2"/>
      <c r="G1090" s="2"/>
      <c r="H1090" s="2"/>
      <c r="I1090" s="2"/>
      <c r="J1090" s="2"/>
      <c r="K1090" s="2"/>
      <c r="L1090" s="2"/>
      <c r="M1090" s="2"/>
      <c r="N1090" s="2"/>
      <c r="O1090" s="2"/>
      <c r="P1090" s="2"/>
      <c r="Q1090" s="2"/>
      <c r="R1090" s="2"/>
      <c r="S1090" s="2"/>
      <c r="T1090" s="2"/>
    </row>
    <row r="1091" spans="5:20" s="1" customFormat="1">
      <c r="E1091" s="2"/>
      <c r="F1091" s="2"/>
      <c r="G1091" s="2"/>
      <c r="H1091" s="2"/>
      <c r="I1091" s="2"/>
      <c r="J1091" s="2"/>
      <c r="K1091" s="2"/>
      <c r="L1091" s="2"/>
      <c r="M1091" s="2"/>
      <c r="N1091" s="2"/>
      <c r="O1091" s="2"/>
      <c r="P1091" s="2"/>
      <c r="Q1091" s="2"/>
      <c r="R1091" s="2"/>
      <c r="S1091" s="2"/>
      <c r="T1091" s="2"/>
    </row>
    <row r="1092" spans="5:20" s="1" customFormat="1">
      <c r="E1092" s="2"/>
      <c r="F1092" s="2"/>
      <c r="G1092" s="2"/>
      <c r="H1092" s="2"/>
      <c r="I1092" s="2"/>
      <c r="J1092" s="2"/>
      <c r="K1092" s="2"/>
      <c r="L1092" s="2"/>
      <c r="M1092" s="2"/>
      <c r="N1092" s="2"/>
      <c r="O1092" s="2"/>
      <c r="P1092" s="2"/>
      <c r="Q1092" s="2"/>
      <c r="R1092" s="2"/>
      <c r="S1092" s="2"/>
      <c r="T1092" s="2"/>
    </row>
    <row r="1093" spans="5:20" s="1" customFormat="1">
      <c r="E1093" s="2"/>
      <c r="F1093" s="2"/>
      <c r="G1093" s="2"/>
      <c r="H1093" s="2"/>
      <c r="I1093" s="2"/>
      <c r="J1093" s="2"/>
      <c r="K1093" s="2"/>
      <c r="L1093" s="2"/>
      <c r="M1093" s="2"/>
      <c r="N1093" s="2"/>
      <c r="O1093" s="2"/>
      <c r="P1093" s="2"/>
      <c r="Q1093" s="2"/>
      <c r="R1093" s="2"/>
      <c r="S1093" s="2"/>
      <c r="T1093" s="2"/>
    </row>
    <row r="1094" spans="5:20" s="1" customFormat="1">
      <c r="E1094" s="2"/>
      <c r="F1094" s="2"/>
      <c r="G1094" s="2"/>
      <c r="H1094" s="2"/>
      <c r="I1094" s="2"/>
      <c r="J1094" s="2"/>
      <c r="K1094" s="2"/>
      <c r="L1094" s="2"/>
      <c r="M1094" s="2"/>
      <c r="N1094" s="2"/>
      <c r="O1094" s="2"/>
      <c r="P1094" s="2"/>
      <c r="Q1094" s="2"/>
      <c r="R1094" s="2"/>
      <c r="S1094" s="2"/>
      <c r="T1094" s="2"/>
    </row>
    <row r="1095" spans="5:20" s="1" customFormat="1">
      <c r="E1095" s="2"/>
      <c r="F1095" s="2"/>
      <c r="G1095" s="2"/>
      <c r="H1095" s="2"/>
      <c r="I1095" s="2"/>
      <c r="J1095" s="2"/>
      <c r="K1095" s="2"/>
      <c r="L1095" s="2"/>
      <c r="M1095" s="2"/>
      <c r="N1095" s="2"/>
      <c r="O1095" s="2"/>
      <c r="P1095" s="2"/>
      <c r="Q1095" s="2"/>
      <c r="R1095" s="2"/>
      <c r="S1095" s="2"/>
      <c r="T1095" s="2"/>
    </row>
    <row r="1096" spans="5:20" s="1" customFormat="1">
      <c r="E1096" s="2"/>
      <c r="F1096" s="2"/>
      <c r="G1096" s="2"/>
      <c r="H1096" s="2"/>
      <c r="I1096" s="2"/>
      <c r="J1096" s="2"/>
      <c r="K1096" s="2"/>
      <c r="L1096" s="2"/>
      <c r="M1096" s="2"/>
      <c r="N1096" s="2"/>
      <c r="O1096" s="2"/>
      <c r="P1096" s="2"/>
      <c r="Q1096" s="2"/>
      <c r="R1096" s="2"/>
      <c r="S1096" s="2"/>
      <c r="T1096" s="2"/>
    </row>
    <row r="1097" spans="5:20" s="1" customFormat="1">
      <c r="E1097" s="2"/>
      <c r="F1097" s="2"/>
      <c r="G1097" s="2"/>
      <c r="H1097" s="2"/>
      <c r="I1097" s="2"/>
      <c r="J1097" s="2"/>
      <c r="K1097" s="2"/>
      <c r="L1097" s="2"/>
      <c r="M1097" s="2"/>
      <c r="N1097" s="2"/>
      <c r="O1097" s="2"/>
      <c r="P1097" s="2"/>
      <c r="Q1097" s="2"/>
      <c r="R1097" s="2"/>
      <c r="S1097" s="2"/>
      <c r="T1097" s="2"/>
    </row>
    <row r="1098" spans="5:20" s="1" customFormat="1">
      <c r="E1098" s="2"/>
      <c r="F1098" s="2"/>
      <c r="G1098" s="2"/>
      <c r="H1098" s="2"/>
      <c r="I1098" s="2"/>
      <c r="J1098" s="2"/>
      <c r="K1098" s="2"/>
      <c r="L1098" s="2"/>
      <c r="M1098" s="2"/>
      <c r="N1098" s="2"/>
      <c r="O1098" s="2"/>
      <c r="P1098" s="2"/>
      <c r="Q1098" s="2"/>
      <c r="R1098" s="2"/>
      <c r="S1098" s="2"/>
      <c r="T1098" s="2"/>
    </row>
    <row r="1099" spans="5:20" s="1" customFormat="1">
      <c r="E1099" s="2"/>
      <c r="F1099" s="2"/>
      <c r="G1099" s="2"/>
      <c r="H1099" s="2"/>
      <c r="I1099" s="2"/>
      <c r="J1099" s="2"/>
      <c r="K1099" s="2"/>
      <c r="L1099" s="2"/>
      <c r="M1099" s="2"/>
      <c r="N1099" s="2"/>
      <c r="O1099" s="2"/>
      <c r="P1099" s="2"/>
      <c r="Q1099" s="2"/>
      <c r="R1099" s="2"/>
      <c r="S1099" s="2"/>
      <c r="T1099" s="2"/>
    </row>
    <row r="1100" spans="5:20" s="1" customFormat="1">
      <c r="E1100" s="2"/>
      <c r="F1100" s="2"/>
      <c r="G1100" s="2"/>
      <c r="H1100" s="2"/>
      <c r="I1100" s="2"/>
      <c r="J1100" s="2"/>
      <c r="K1100" s="2"/>
      <c r="L1100" s="2"/>
      <c r="M1100" s="2"/>
      <c r="N1100" s="2"/>
      <c r="O1100" s="2"/>
      <c r="P1100" s="2"/>
      <c r="Q1100" s="2"/>
      <c r="R1100" s="2"/>
      <c r="S1100" s="2"/>
      <c r="T1100" s="2"/>
    </row>
    <row r="1101" spans="5:20" s="1" customFormat="1">
      <c r="E1101" s="2"/>
      <c r="F1101" s="2"/>
      <c r="G1101" s="2"/>
      <c r="H1101" s="2"/>
      <c r="I1101" s="2"/>
      <c r="J1101" s="2"/>
      <c r="K1101" s="2"/>
      <c r="L1101" s="2"/>
      <c r="M1101" s="2"/>
      <c r="N1101" s="2"/>
      <c r="O1101" s="2"/>
      <c r="P1101" s="2"/>
      <c r="Q1101" s="2"/>
      <c r="R1101" s="2"/>
      <c r="S1101" s="2"/>
      <c r="T1101" s="2"/>
    </row>
    <row r="1102" spans="5:20" s="1" customFormat="1">
      <c r="E1102" s="2"/>
      <c r="F1102" s="2"/>
      <c r="G1102" s="2"/>
      <c r="H1102" s="2"/>
      <c r="I1102" s="2"/>
      <c r="J1102" s="2"/>
      <c r="K1102" s="2"/>
      <c r="L1102" s="2"/>
      <c r="M1102" s="2"/>
      <c r="N1102" s="2"/>
      <c r="O1102" s="2"/>
      <c r="P1102" s="2"/>
      <c r="Q1102" s="2"/>
      <c r="R1102" s="2"/>
      <c r="S1102" s="2"/>
      <c r="T1102" s="2"/>
    </row>
    <row r="1103" spans="5:20" s="1" customFormat="1">
      <c r="E1103" s="2"/>
      <c r="F1103" s="2"/>
      <c r="G1103" s="2"/>
      <c r="H1103" s="2"/>
      <c r="I1103" s="2"/>
      <c r="J1103" s="2"/>
      <c r="K1103" s="2"/>
      <c r="L1103" s="2"/>
      <c r="M1103" s="2"/>
      <c r="N1103" s="2"/>
      <c r="O1103" s="2"/>
      <c r="P1103" s="2"/>
      <c r="Q1103" s="2"/>
      <c r="R1103" s="2"/>
      <c r="S1103" s="2"/>
      <c r="T1103" s="2"/>
    </row>
    <row r="1104" spans="5:20" s="1" customFormat="1">
      <c r="E1104" s="2"/>
      <c r="F1104" s="2"/>
      <c r="G1104" s="2"/>
      <c r="H1104" s="2"/>
      <c r="I1104" s="2"/>
      <c r="J1104" s="2"/>
      <c r="K1104" s="2"/>
      <c r="L1104" s="2"/>
      <c r="M1104" s="2"/>
      <c r="N1104" s="2"/>
      <c r="O1104" s="2"/>
      <c r="P1104" s="2"/>
      <c r="Q1104" s="2"/>
      <c r="R1104" s="2"/>
      <c r="S1104" s="2"/>
      <c r="T1104" s="2"/>
    </row>
    <row r="1105" spans="5:20" s="1" customFormat="1">
      <c r="E1105" s="2"/>
      <c r="F1105" s="2"/>
      <c r="G1105" s="2"/>
      <c r="H1105" s="2"/>
      <c r="I1105" s="2"/>
      <c r="J1105" s="2"/>
      <c r="K1105" s="2"/>
      <c r="L1105" s="2"/>
      <c r="M1105" s="2"/>
      <c r="N1105" s="2"/>
      <c r="O1105" s="2"/>
      <c r="P1105" s="2"/>
      <c r="Q1105" s="2"/>
      <c r="R1105" s="2"/>
      <c r="S1105" s="2"/>
      <c r="T1105" s="2"/>
    </row>
    <row r="1106" spans="5:20" s="1" customFormat="1">
      <c r="E1106" s="2"/>
      <c r="F1106" s="2"/>
      <c r="G1106" s="2"/>
      <c r="H1106" s="2"/>
      <c r="I1106" s="2"/>
      <c r="J1106" s="2"/>
      <c r="K1106" s="2"/>
      <c r="L1106" s="2"/>
      <c r="M1106" s="2"/>
      <c r="N1106" s="2"/>
      <c r="O1106" s="2"/>
      <c r="P1106" s="2"/>
      <c r="Q1106" s="2"/>
      <c r="R1106" s="2"/>
      <c r="S1106" s="2"/>
      <c r="T1106" s="2"/>
    </row>
    <row r="1107" spans="5:20" s="1" customFormat="1">
      <c r="E1107" s="2"/>
      <c r="F1107" s="2"/>
      <c r="G1107" s="2"/>
      <c r="H1107" s="2"/>
      <c r="I1107" s="2"/>
      <c r="J1107" s="2"/>
      <c r="K1107" s="2"/>
      <c r="L1107" s="2"/>
      <c r="M1107" s="2"/>
      <c r="N1107" s="2"/>
      <c r="O1107" s="2"/>
      <c r="P1107" s="2"/>
      <c r="Q1107" s="2"/>
      <c r="R1107" s="2"/>
      <c r="S1107" s="2"/>
      <c r="T1107" s="2"/>
    </row>
    <row r="1108" spans="5:20" s="1" customFormat="1">
      <c r="E1108" s="2"/>
      <c r="F1108" s="2"/>
      <c r="G1108" s="2"/>
      <c r="H1108" s="2"/>
      <c r="I1108" s="2"/>
      <c r="J1108" s="2"/>
      <c r="K1108" s="2"/>
      <c r="L1108" s="2"/>
      <c r="M1108" s="2"/>
      <c r="N1108" s="2"/>
      <c r="O1108" s="2"/>
      <c r="P1108" s="2"/>
      <c r="Q1108" s="2"/>
      <c r="R1108" s="2"/>
      <c r="S1108" s="2"/>
      <c r="T1108" s="2"/>
    </row>
    <row r="1109" spans="5:20" s="1" customFormat="1">
      <c r="E1109" s="2"/>
      <c r="F1109" s="2"/>
      <c r="G1109" s="2"/>
      <c r="H1109" s="2"/>
      <c r="I1109" s="2"/>
      <c r="J1109" s="2"/>
      <c r="K1109" s="2"/>
      <c r="L1109" s="2"/>
      <c r="M1109" s="2"/>
      <c r="N1109" s="2"/>
      <c r="O1109" s="2"/>
      <c r="P1109" s="2"/>
      <c r="Q1109" s="2"/>
      <c r="R1109" s="2"/>
      <c r="S1109" s="2"/>
      <c r="T1109" s="2"/>
    </row>
    <row r="1110" spans="5:20" s="1" customFormat="1">
      <c r="E1110" s="2"/>
      <c r="F1110" s="2"/>
      <c r="G1110" s="2"/>
      <c r="H1110" s="2"/>
      <c r="I1110" s="2"/>
      <c r="J1110" s="2"/>
      <c r="K1110" s="2"/>
      <c r="L1110" s="2"/>
      <c r="M1110" s="2"/>
      <c r="N1110" s="2"/>
      <c r="O1110" s="2"/>
      <c r="P1110" s="2"/>
      <c r="Q1110" s="2"/>
      <c r="R1110" s="2"/>
      <c r="S1110" s="2"/>
      <c r="T1110" s="2"/>
    </row>
    <row r="1111" spans="5:20" s="1" customFormat="1">
      <c r="E1111" s="2"/>
      <c r="F1111" s="2"/>
      <c r="G1111" s="2"/>
      <c r="H1111" s="2"/>
      <c r="I1111" s="2"/>
      <c r="J1111" s="2"/>
      <c r="K1111" s="2"/>
      <c r="L1111" s="2"/>
      <c r="M1111" s="2"/>
      <c r="N1111" s="2"/>
      <c r="O1111" s="2"/>
      <c r="P1111" s="2"/>
      <c r="Q1111" s="2"/>
      <c r="R1111" s="2"/>
      <c r="S1111" s="2"/>
      <c r="T1111" s="2"/>
    </row>
    <row r="1112" spans="5:20" s="1" customFormat="1">
      <c r="E1112" s="2"/>
      <c r="F1112" s="2"/>
      <c r="G1112" s="2"/>
      <c r="H1112" s="2"/>
      <c r="I1112" s="2"/>
      <c r="J1112" s="2"/>
      <c r="K1112" s="2"/>
      <c r="L1112" s="2"/>
      <c r="M1112" s="2"/>
      <c r="N1112" s="2"/>
      <c r="O1112" s="2"/>
      <c r="P1112" s="2"/>
      <c r="Q1112" s="2"/>
      <c r="R1112" s="2"/>
      <c r="S1112" s="2"/>
      <c r="T1112" s="2"/>
    </row>
    <row r="1113" spans="5:20" s="1" customFormat="1">
      <c r="E1113" s="2"/>
      <c r="F1113" s="2"/>
      <c r="G1113" s="2"/>
      <c r="H1113" s="2"/>
      <c r="I1113" s="2"/>
      <c r="J1113" s="2"/>
      <c r="K1113" s="2"/>
      <c r="L1113" s="2"/>
      <c r="M1113" s="2"/>
      <c r="N1113" s="2"/>
      <c r="O1113" s="2"/>
      <c r="P1113" s="2"/>
      <c r="Q1113" s="2"/>
      <c r="R1113" s="2"/>
      <c r="S1113" s="2"/>
      <c r="T1113" s="2"/>
    </row>
    <row r="1114" spans="5:20" s="1" customFormat="1">
      <c r="E1114" s="2"/>
      <c r="F1114" s="2"/>
      <c r="G1114" s="2"/>
      <c r="H1114" s="2"/>
      <c r="I1114" s="2"/>
      <c r="J1114" s="2"/>
      <c r="K1114" s="2"/>
      <c r="L1114" s="2"/>
      <c r="M1114" s="2"/>
      <c r="N1114" s="2"/>
      <c r="O1114" s="2"/>
      <c r="P1114" s="2"/>
      <c r="Q1114" s="2"/>
      <c r="R1114" s="2"/>
      <c r="S1114" s="2"/>
      <c r="T1114" s="2"/>
    </row>
    <row r="1115" spans="5:20" s="1" customFormat="1">
      <c r="E1115" s="2"/>
      <c r="F1115" s="2"/>
      <c r="G1115" s="2"/>
      <c r="H1115" s="2"/>
      <c r="I1115" s="2"/>
      <c r="J1115" s="2"/>
      <c r="K1115" s="2"/>
      <c r="L1115" s="2"/>
      <c r="M1115" s="2"/>
      <c r="N1115" s="2"/>
      <c r="O1115" s="2"/>
      <c r="P1115" s="2"/>
      <c r="Q1115" s="2"/>
      <c r="R1115" s="2"/>
      <c r="S1115" s="2"/>
      <c r="T1115" s="2"/>
    </row>
    <row r="1116" spans="5:20" s="1" customFormat="1">
      <c r="E1116" s="2"/>
      <c r="F1116" s="2"/>
      <c r="G1116" s="2"/>
      <c r="H1116" s="2"/>
      <c r="I1116" s="2"/>
      <c r="J1116" s="2"/>
      <c r="K1116" s="2"/>
      <c r="L1116" s="2"/>
      <c r="M1116" s="2"/>
      <c r="N1116" s="2"/>
      <c r="O1116" s="2"/>
      <c r="P1116" s="2"/>
      <c r="Q1116" s="2"/>
      <c r="R1116" s="2"/>
      <c r="S1116" s="2"/>
      <c r="T1116" s="2"/>
    </row>
    <row r="1117" spans="5:20" s="1" customFormat="1">
      <c r="E1117" s="2"/>
      <c r="F1117" s="2"/>
      <c r="G1117" s="2"/>
      <c r="H1117" s="2"/>
      <c r="I1117" s="2"/>
      <c r="J1117" s="2"/>
      <c r="K1117" s="2"/>
      <c r="L1117" s="2"/>
      <c r="M1117" s="2"/>
      <c r="N1117" s="2"/>
      <c r="O1117" s="2"/>
      <c r="P1117" s="2"/>
      <c r="Q1117" s="2"/>
      <c r="R1117" s="2"/>
      <c r="S1117" s="2"/>
      <c r="T1117" s="2"/>
    </row>
    <row r="1118" spans="5:20" s="1" customFormat="1">
      <c r="E1118" s="2"/>
      <c r="F1118" s="2"/>
      <c r="G1118" s="2"/>
      <c r="H1118" s="2"/>
      <c r="I1118" s="2"/>
      <c r="J1118" s="2"/>
      <c r="K1118" s="2"/>
      <c r="L1118" s="2"/>
      <c r="M1118" s="2"/>
      <c r="N1118" s="2"/>
      <c r="O1118" s="2"/>
      <c r="P1118" s="2"/>
      <c r="Q1118" s="2"/>
      <c r="R1118" s="2"/>
      <c r="S1118" s="2"/>
      <c r="T1118" s="2"/>
    </row>
    <row r="1119" spans="5:20" s="1" customFormat="1">
      <c r="E1119" s="2"/>
      <c r="F1119" s="2"/>
      <c r="G1119" s="2"/>
      <c r="H1119" s="2"/>
      <c r="I1119" s="2"/>
      <c r="J1119" s="2"/>
      <c r="K1119" s="2"/>
      <c r="L1119" s="2"/>
      <c r="M1119" s="2"/>
      <c r="N1119" s="2"/>
      <c r="O1119" s="2"/>
      <c r="P1119" s="2"/>
      <c r="Q1119" s="2"/>
      <c r="R1119" s="2"/>
      <c r="S1119" s="2"/>
      <c r="T1119" s="2"/>
    </row>
    <row r="1120" spans="5:20" s="1" customFormat="1">
      <c r="E1120" s="2"/>
      <c r="F1120" s="2"/>
      <c r="G1120" s="2"/>
      <c r="H1120" s="2"/>
      <c r="I1120" s="2"/>
      <c r="J1120" s="2"/>
      <c r="K1120" s="2"/>
      <c r="L1120" s="2"/>
      <c r="M1120" s="2"/>
      <c r="N1120" s="2"/>
      <c r="O1120" s="2"/>
      <c r="P1120" s="2"/>
      <c r="Q1120" s="2"/>
      <c r="R1120" s="2"/>
      <c r="S1120" s="2"/>
      <c r="T1120" s="2"/>
    </row>
    <row r="1121" spans="5:20" s="1" customFormat="1">
      <c r="E1121" s="2"/>
      <c r="F1121" s="2"/>
      <c r="G1121" s="2"/>
      <c r="H1121" s="2"/>
      <c r="I1121" s="2"/>
      <c r="J1121" s="2"/>
      <c r="K1121" s="2"/>
      <c r="L1121" s="2"/>
      <c r="M1121" s="2"/>
      <c r="N1121" s="2"/>
      <c r="O1121" s="2"/>
      <c r="P1121" s="2"/>
      <c r="Q1121" s="2"/>
      <c r="R1121" s="2"/>
      <c r="S1121" s="2"/>
      <c r="T1121" s="2"/>
    </row>
    <row r="1122" spans="5:20" s="1" customFormat="1">
      <c r="E1122" s="2"/>
      <c r="F1122" s="2"/>
      <c r="G1122" s="2"/>
      <c r="H1122" s="2"/>
      <c r="I1122" s="2"/>
      <c r="J1122" s="2"/>
      <c r="K1122" s="2"/>
      <c r="L1122" s="2"/>
      <c r="M1122" s="2"/>
      <c r="N1122" s="2"/>
      <c r="O1122" s="2"/>
      <c r="P1122" s="2"/>
      <c r="Q1122" s="2"/>
      <c r="R1122" s="2"/>
      <c r="S1122" s="2"/>
      <c r="T1122" s="2"/>
    </row>
    <row r="1123" spans="5:20" s="1" customFormat="1">
      <c r="E1123" s="2"/>
      <c r="F1123" s="2"/>
      <c r="G1123" s="2"/>
      <c r="H1123" s="2"/>
      <c r="I1123" s="2"/>
      <c r="J1123" s="2"/>
      <c r="K1123" s="2"/>
      <c r="L1123" s="2"/>
      <c r="M1123" s="2"/>
      <c r="N1123" s="2"/>
      <c r="O1123" s="2"/>
      <c r="P1123" s="2"/>
      <c r="Q1123" s="2"/>
      <c r="R1123" s="2"/>
      <c r="S1123" s="2"/>
      <c r="T1123" s="2"/>
    </row>
    <row r="1124" spans="5:20" s="1" customFormat="1">
      <c r="E1124" s="2"/>
      <c r="F1124" s="2"/>
      <c r="G1124" s="2"/>
      <c r="H1124" s="2"/>
      <c r="I1124" s="2"/>
      <c r="J1124" s="2"/>
      <c r="K1124" s="2"/>
      <c r="L1124" s="2"/>
      <c r="M1124" s="2"/>
      <c r="N1124" s="2"/>
      <c r="O1124" s="2"/>
      <c r="P1124" s="2"/>
      <c r="Q1124" s="2"/>
      <c r="R1124" s="2"/>
      <c r="S1124" s="2"/>
      <c r="T1124" s="2"/>
    </row>
    <row r="1125" spans="5:20" s="1" customFormat="1">
      <c r="E1125" s="2"/>
      <c r="F1125" s="2"/>
      <c r="G1125" s="2"/>
      <c r="H1125" s="2"/>
      <c r="I1125" s="2"/>
      <c r="J1125" s="2"/>
      <c r="K1125" s="2"/>
      <c r="L1125" s="2"/>
      <c r="M1125" s="2"/>
      <c r="N1125" s="2"/>
      <c r="O1125" s="2"/>
      <c r="P1125" s="2"/>
      <c r="Q1125" s="2"/>
      <c r="R1125" s="2"/>
      <c r="S1125" s="2"/>
      <c r="T1125" s="2"/>
    </row>
    <row r="1126" spans="5:20" s="1" customFormat="1">
      <c r="E1126" s="2"/>
      <c r="F1126" s="2"/>
      <c r="G1126" s="2"/>
      <c r="H1126" s="2"/>
      <c r="I1126" s="2"/>
      <c r="J1126" s="2"/>
      <c r="K1126" s="2"/>
      <c r="L1126" s="2"/>
      <c r="M1126" s="2"/>
      <c r="N1126" s="2"/>
      <c r="O1126" s="2"/>
      <c r="P1126" s="2"/>
      <c r="Q1126" s="2"/>
      <c r="R1126" s="2"/>
      <c r="S1126" s="2"/>
      <c r="T1126" s="2"/>
    </row>
    <row r="1127" spans="5:20" s="1" customFormat="1">
      <c r="E1127" s="2"/>
      <c r="F1127" s="2"/>
      <c r="G1127" s="2"/>
      <c r="H1127" s="2"/>
      <c r="I1127" s="2"/>
      <c r="J1127" s="2"/>
      <c r="K1127" s="2"/>
      <c r="L1127" s="2"/>
      <c r="M1127" s="2"/>
      <c r="N1127" s="2"/>
      <c r="O1127" s="2"/>
      <c r="P1127" s="2"/>
      <c r="Q1127" s="2"/>
      <c r="R1127" s="2"/>
      <c r="S1127" s="2"/>
      <c r="T1127" s="2"/>
    </row>
    <row r="1128" spans="5:20" s="1" customFormat="1">
      <c r="E1128" s="2"/>
      <c r="F1128" s="2"/>
      <c r="G1128" s="2"/>
      <c r="H1128" s="2"/>
      <c r="I1128" s="2"/>
      <c r="J1128" s="2"/>
      <c r="K1128" s="2"/>
      <c r="L1128" s="2"/>
      <c r="M1128" s="2"/>
      <c r="N1128" s="2"/>
      <c r="O1128" s="2"/>
      <c r="P1128" s="2"/>
      <c r="Q1128" s="2"/>
      <c r="R1128" s="2"/>
      <c r="S1128" s="2"/>
      <c r="T1128" s="2"/>
    </row>
    <row r="1129" spans="5:20" s="1" customFormat="1">
      <c r="E1129" s="2"/>
      <c r="F1129" s="2"/>
      <c r="G1129" s="2"/>
      <c r="H1129" s="2"/>
      <c r="I1129" s="2"/>
      <c r="J1129" s="2"/>
      <c r="K1129" s="2"/>
      <c r="L1129" s="2"/>
      <c r="M1129" s="2"/>
      <c r="N1129" s="2"/>
      <c r="O1129" s="2"/>
      <c r="P1129" s="2"/>
      <c r="Q1129" s="2"/>
      <c r="R1129" s="2"/>
      <c r="S1129" s="2"/>
      <c r="T1129" s="2"/>
    </row>
    <row r="1130" spans="5:20" s="1" customFormat="1">
      <c r="E1130" s="2"/>
      <c r="F1130" s="2"/>
      <c r="G1130" s="2"/>
      <c r="H1130" s="2"/>
      <c r="I1130" s="2"/>
      <c r="J1130" s="2"/>
      <c r="K1130" s="2"/>
      <c r="L1130" s="2"/>
      <c r="M1130" s="2"/>
      <c r="N1130" s="2"/>
      <c r="O1130" s="2"/>
      <c r="P1130" s="2"/>
      <c r="Q1130" s="2"/>
      <c r="R1130" s="2"/>
      <c r="S1130" s="2"/>
      <c r="T1130" s="2"/>
    </row>
    <row r="1131" spans="5:20" s="1" customFormat="1">
      <c r="E1131" s="2"/>
      <c r="F1131" s="2"/>
      <c r="G1131" s="2"/>
      <c r="H1131" s="2"/>
      <c r="I1131" s="2"/>
      <c r="J1131" s="2"/>
      <c r="K1131" s="2"/>
      <c r="L1131" s="2"/>
      <c r="M1131" s="2"/>
      <c r="N1131" s="2"/>
      <c r="O1131" s="2"/>
      <c r="P1131" s="2"/>
      <c r="Q1131" s="2"/>
      <c r="R1131" s="2"/>
      <c r="S1131" s="2"/>
      <c r="T1131" s="2"/>
    </row>
    <row r="1132" spans="5:20" s="1" customFormat="1">
      <c r="E1132" s="2"/>
      <c r="F1132" s="2"/>
      <c r="G1132" s="2"/>
      <c r="H1132" s="2"/>
      <c r="I1132" s="2"/>
      <c r="J1132" s="2"/>
      <c r="K1132" s="2"/>
      <c r="L1132" s="2"/>
      <c r="M1132" s="2"/>
      <c r="N1132" s="2"/>
      <c r="O1132" s="2"/>
      <c r="P1132" s="2"/>
      <c r="Q1132" s="2"/>
      <c r="R1132" s="2"/>
      <c r="S1132" s="2"/>
      <c r="T1132" s="2"/>
    </row>
    <row r="1133" spans="5:20" s="1" customFormat="1">
      <c r="E1133" s="2"/>
      <c r="F1133" s="2"/>
      <c r="G1133" s="2"/>
      <c r="H1133" s="2"/>
      <c r="I1133" s="2"/>
      <c r="J1133" s="2"/>
      <c r="K1133" s="2"/>
      <c r="L1133" s="2"/>
      <c r="M1133" s="2"/>
      <c r="N1133" s="2"/>
      <c r="O1133" s="2"/>
      <c r="P1133" s="2"/>
      <c r="Q1133" s="2"/>
      <c r="R1133" s="2"/>
      <c r="S1133" s="2"/>
      <c r="T1133" s="2"/>
    </row>
    <row r="1134" spans="5:20" s="1" customFormat="1">
      <c r="E1134" s="2"/>
      <c r="F1134" s="2"/>
      <c r="G1134" s="2"/>
      <c r="H1134" s="2"/>
      <c r="I1134" s="2"/>
      <c r="J1134" s="2"/>
      <c r="K1134" s="2"/>
      <c r="L1134" s="2"/>
      <c r="M1134" s="2"/>
      <c r="N1134" s="2"/>
      <c r="O1134" s="2"/>
      <c r="P1134" s="2"/>
      <c r="Q1134" s="2"/>
      <c r="R1134" s="2"/>
      <c r="S1134" s="2"/>
      <c r="T1134" s="2"/>
    </row>
    <row r="1135" spans="5:20" s="1" customFormat="1">
      <c r="E1135" s="2"/>
      <c r="F1135" s="2"/>
      <c r="G1135" s="2"/>
      <c r="H1135" s="2"/>
      <c r="I1135" s="2"/>
      <c r="J1135" s="2"/>
      <c r="K1135" s="2"/>
      <c r="L1135" s="2"/>
      <c r="M1135" s="2"/>
      <c r="N1135" s="2"/>
      <c r="O1135" s="2"/>
      <c r="P1135" s="2"/>
      <c r="Q1135" s="2"/>
      <c r="R1135" s="2"/>
      <c r="S1135" s="2"/>
      <c r="T1135" s="2"/>
    </row>
    <row r="1136" spans="5:20" s="1" customFormat="1">
      <c r="E1136" s="2"/>
      <c r="F1136" s="2"/>
      <c r="G1136" s="2"/>
      <c r="H1136" s="2"/>
      <c r="I1136" s="2"/>
      <c r="J1136" s="2"/>
      <c r="K1136" s="2"/>
      <c r="L1136" s="2"/>
      <c r="M1136" s="2"/>
      <c r="N1136" s="2"/>
      <c r="O1136" s="2"/>
      <c r="P1136" s="2"/>
      <c r="Q1136" s="2"/>
      <c r="R1136" s="2"/>
      <c r="S1136" s="2"/>
      <c r="T1136" s="2"/>
    </row>
    <row r="1137" spans="5:20" s="1" customFormat="1">
      <c r="E1137" s="2"/>
      <c r="F1137" s="2"/>
      <c r="G1137" s="2"/>
      <c r="H1137" s="2"/>
      <c r="I1137" s="2"/>
      <c r="J1137" s="2"/>
      <c r="K1137" s="2"/>
      <c r="L1137" s="2"/>
      <c r="M1137" s="2"/>
      <c r="N1137" s="2"/>
      <c r="O1137" s="2"/>
      <c r="P1137" s="2"/>
      <c r="Q1137" s="2"/>
      <c r="R1137" s="2"/>
      <c r="S1137" s="2"/>
      <c r="T1137" s="2"/>
    </row>
    <row r="1138" spans="5:20" s="1" customFormat="1">
      <c r="E1138" s="2"/>
      <c r="F1138" s="2"/>
      <c r="G1138" s="2"/>
      <c r="H1138" s="2"/>
      <c r="I1138" s="2"/>
      <c r="J1138" s="2"/>
      <c r="K1138" s="2"/>
      <c r="L1138" s="2"/>
      <c r="M1138" s="2"/>
      <c r="N1138" s="2"/>
      <c r="O1138" s="2"/>
      <c r="P1138" s="2"/>
      <c r="Q1138" s="2"/>
      <c r="R1138" s="2"/>
      <c r="S1138" s="2"/>
      <c r="T1138" s="2"/>
    </row>
    <row r="1139" spans="5:20" s="1" customFormat="1">
      <c r="E1139" s="2"/>
      <c r="F1139" s="2"/>
      <c r="G1139" s="2"/>
      <c r="H1139" s="2"/>
      <c r="I1139" s="2"/>
      <c r="J1139" s="2"/>
      <c r="K1139" s="2"/>
      <c r="L1139" s="2"/>
      <c r="M1139" s="2"/>
      <c r="N1139" s="2"/>
      <c r="O1139" s="2"/>
      <c r="P1139" s="2"/>
      <c r="Q1139" s="2"/>
      <c r="R1139" s="2"/>
      <c r="S1139" s="2"/>
      <c r="T1139" s="2"/>
    </row>
    <row r="1140" spans="5:20" s="1" customFormat="1">
      <c r="E1140" s="2"/>
      <c r="F1140" s="2"/>
      <c r="G1140" s="2"/>
      <c r="H1140" s="2"/>
      <c r="I1140" s="2"/>
      <c r="J1140" s="2"/>
      <c r="K1140" s="2"/>
      <c r="L1140" s="2"/>
      <c r="M1140" s="2"/>
      <c r="N1140" s="2"/>
      <c r="O1140" s="2"/>
      <c r="P1140" s="2"/>
      <c r="Q1140" s="2"/>
      <c r="R1140" s="2"/>
      <c r="S1140" s="2"/>
      <c r="T1140" s="2"/>
    </row>
    <row r="1141" spans="5:20" s="1" customFormat="1">
      <c r="E1141" s="2"/>
      <c r="F1141" s="2"/>
      <c r="G1141" s="2"/>
      <c r="H1141" s="2"/>
      <c r="I1141" s="2"/>
      <c r="J1141" s="2"/>
      <c r="K1141" s="2"/>
      <c r="L1141" s="2"/>
      <c r="M1141" s="2"/>
      <c r="N1141" s="2"/>
      <c r="O1141" s="2"/>
      <c r="P1141" s="2"/>
      <c r="Q1141" s="2"/>
      <c r="R1141" s="2"/>
      <c r="S1141" s="2"/>
      <c r="T1141" s="2"/>
    </row>
    <row r="1142" spans="5:20" s="1" customFormat="1">
      <c r="E1142" s="2"/>
      <c r="F1142" s="2"/>
      <c r="G1142" s="2"/>
      <c r="H1142" s="2"/>
      <c r="I1142" s="2"/>
      <c r="J1142" s="2"/>
      <c r="K1142" s="2"/>
      <c r="L1142" s="2"/>
      <c r="M1142" s="2"/>
      <c r="N1142" s="2"/>
      <c r="O1142" s="2"/>
      <c r="P1142" s="2"/>
      <c r="Q1142" s="2"/>
      <c r="R1142" s="2"/>
      <c r="S1142" s="2"/>
      <c r="T1142" s="2"/>
    </row>
    <row r="1143" spans="5:20" s="1" customFormat="1">
      <c r="E1143" s="2"/>
      <c r="F1143" s="2"/>
      <c r="G1143" s="2"/>
      <c r="H1143" s="2"/>
      <c r="I1143" s="2"/>
      <c r="J1143" s="2"/>
      <c r="K1143" s="2"/>
      <c r="L1143" s="2"/>
      <c r="M1143" s="2"/>
      <c r="N1143" s="2"/>
      <c r="O1143" s="2"/>
      <c r="P1143" s="2"/>
      <c r="Q1143" s="2"/>
      <c r="R1143" s="2"/>
      <c r="S1143" s="2"/>
      <c r="T1143" s="2"/>
    </row>
    <row r="1144" spans="5:20" s="1" customFormat="1">
      <c r="E1144" s="2"/>
      <c r="F1144" s="2"/>
      <c r="G1144" s="2"/>
      <c r="H1144" s="2"/>
      <c r="I1144" s="2"/>
      <c r="J1144" s="2"/>
      <c r="K1144" s="2"/>
      <c r="L1144" s="2"/>
      <c r="M1144" s="2"/>
      <c r="N1144" s="2"/>
      <c r="O1144" s="2"/>
      <c r="P1144" s="2"/>
      <c r="Q1144" s="2"/>
      <c r="R1144" s="2"/>
      <c r="S1144" s="2"/>
      <c r="T1144" s="2"/>
    </row>
    <row r="1145" spans="5:20" s="1" customFormat="1">
      <c r="E1145" s="2"/>
      <c r="F1145" s="2"/>
      <c r="G1145" s="2"/>
      <c r="H1145" s="2"/>
      <c r="I1145" s="2"/>
      <c r="J1145" s="2"/>
      <c r="K1145" s="2"/>
      <c r="L1145" s="2"/>
      <c r="M1145" s="2"/>
      <c r="N1145" s="2"/>
      <c r="O1145" s="2"/>
      <c r="P1145" s="2"/>
      <c r="Q1145" s="2"/>
      <c r="R1145" s="2"/>
      <c r="S1145" s="2"/>
      <c r="T1145" s="2"/>
    </row>
    <row r="1146" spans="5:20" s="1" customFormat="1">
      <c r="E1146" s="2"/>
      <c r="F1146" s="2"/>
      <c r="G1146" s="2"/>
      <c r="H1146" s="2"/>
      <c r="I1146" s="2"/>
      <c r="J1146" s="2"/>
      <c r="K1146" s="2"/>
      <c r="L1146" s="2"/>
      <c r="M1146" s="2"/>
      <c r="N1146" s="2"/>
      <c r="O1146" s="2"/>
      <c r="P1146" s="2"/>
      <c r="Q1146" s="2"/>
      <c r="R1146" s="2"/>
      <c r="S1146" s="2"/>
      <c r="T1146" s="2"/>
    </row>
    <row r="1147" spans="5:20" s="1" customFormat="1">
      <c r="E1147" s="2"/>
      <c r="F1147" s="2"/>
      <c r="G1147" s="2"/>
      <c r="H1147" s="2"/>
      <c r="I1147" s="2"/>
      <c r="J1147" s="2"/>
      <c r="K1147" s="2"/>
      <c r="L1147" s="2"/>
      <c r="M1147" s="2"/>
      <c r="N1147" s="2"/>
      <c r="O1147" s="2"/>
      <c r="P1147" s="2"/>
      <c r="Q1147" s="2"/>
      <c r="R1147" s="2"/>
      <c r="S1147" s="2"/>
      <c r="T1147" s="2"/>
    </row>
    <row r="1148" spans="5:20" s="1" customFormat="1">
      <c r="E1148" s="2"/>
      <c r="F1148" s="2"/>
      <c r="G1148" s="2"/>
      <c r="H1148" s="2"/>
      <c r="I1148" s="2"/>
      <c r="J1148" s="2"/>
      <c r="K1148" s="2"/>
      <c r="L1148" s="2"/>
      <c r="M1148" s="2"/>
      <c r="N1148" s="2"/>
      <c r="O1148" s="2"/>
      <c r="P1148" s="2"/>
      <c r="Q1148" s="2"/>
      <c r="R1148" s="2"/>
      <c r="S1148" s="2"/>
      <c r="T1148" s="2"/>
    </row>
    <row r="1149" spans="5:20" s="1" customFormat="1">
      <c r="E1149" s="2"/>
      <c r="F1149" s="2"/>
      <c r="G1149" s="2"/>
      <c r="H1149" s="2"/>
      <c r="I1149" s="2"/>
      <c r="J1149" s="2"/>
      <c r="K1149" s="2"/>
      <c r="L1149" s="2"/>
      <c r="M1149" s="2"/>
      <c r="N1149" s="2"/>
      <c r="O1149" s="2"/>
      <c r="P1149" s="2"/>
      <c r="Q1149" s="2"/>
      <c r="R1149" s="2"/>
      <c r="S1149" s="2"/>
      <c r="T1149" s="2"/>
    </row>
    <row r="1150" spans="5:20" s="1" customFormat="1">
      <c r="E1150" s="2"/>
      <c r="F1150" s="2"/>
      <c r="G1150" s="2"/>
      <c r="H1150" s="2"/>
      <c r="I1150" s="2"/>
      <c r="J1150" s="2"/>
      <c r="K1150" s="2"/>
      <c r="L1150" s="2"/>
      <c r="M1150" s="2"/>
      <c r="N1150" s="2"/>
      <c r="O1150" s="2"/>
      <c r="P1150" s="2"/>
      <c r="Q1150" s="2"/>
      <c r="R1150" s="2"/>
      <c r="S1150" s="2"/>
      <c r="T1150" s="2"/>
    </row>
    <row r="1151" spans="5:20" s="1" customFormat="1">
      <c r="E1151" s="2"/>
      <c r="F1151" s="2"/>
      <c r="G1151" s="2"/>
      <c r="H1151" s="2"/>
      <c r="I1151" s="2"/>
      <c r="J1151" s="2"/>
      <c r="K1151" s="2"/>
      <c r="L1151" s="2"/>
      <c r="M1151" s="2"/>
      <c r="N1151" s="2"/>
      <c r="O1151" s="2"/>
      <c r="P1151" s="2"/>
      <c r="Q1151" s="2"/>
      <c r="R1151" s="2"/>
      <c r="S1151" s="2"/>
      <c r="T1151" s="2"/>
    </row>
    <row r="1152" spans="5:20" s="1" customFormat="1">
      <c r="E1152" s="2"/>
      <c r="F1152" s="2"/>
      <c r="G1152" s="2"/>
      <c r="H1152" s="2"/>
      <c r="I1152" s="2"/>
      <c r="J1152" s="2"/>
      <c r="K1152" s="2"/>
      <c r="L1152" s="2"/>
      <c r="M1152" s="2"/>
      <c r="N1152" s="2"/>
      <c r="O1152" s="2"/>
      <c r="P1152" s="2"/>
      <c r="Q1152" s="2"/>
      <c r="R1152" s="2"/>
      <c r="S1152" s="2"/>
      <c r="T1152" s="2"/>
    </row>
    <row r="1153" spans="5:20" s="1" customFormat="1">
      <c r="E1153" s="2"/>
      <c r="F1153" s="2"/>
      <c r="G1153" s="2"/>
      <c r="H1153" s="2"/>
      <c r="I1153" s="2"/>
      <c r="J1153" s="2"/>
      <c r="K1153" s="2"/>
      <c r="L1153" s="2"/>
      <c r="M1153" s="2"/>
      <c r="N1153" s="2"/>
      <c r="O1153" s="2"/>
      <c r="P1153" s="2"/>
      <c r="Q1153" s="2"/>
      <c r="R1153" s="2"/>
      <c r="S1153" s="2"/>
      <c r="T1153" s="2"/>
    </row>
    <row r="1154" spans="5:20" s="1" customFormat="1">
      <c r="E1154" s="2"/>
      <c r="F1154" s="2"/>
      <c r="G1154" s="2"/>
      <c r="H1154" s="2"/>
      <c r="I1154" s="2"/>
      <c r="J1154" s="2"/>
      <c r="K1154" s="2"/>
      <c r="L1154" s="2"/>
      <c r="M1154" s="2"/>
      <c r="N1154" s="2"/>
      <c r="O1154" s="2"/>
      <c r="P1154" s="2"/>
      <c r="Q1154" s="2"/>
      <c r="R1154" s="2"/>
      <c r="S1154" s="2"/>
      <c r="T1154" s="2"/>
    </row>
    <row r="1155" spans="5:20" s="1" customFormat="1">
      <c r="E1155" s="2"/>
      <c r="F1155" s="2"/>
      <c r="G1155" s="2"/>
      <c r="H1155" s="2"/>
      <c r="I1155" s="2"/>
      <c r="J1155" s="2"/>
      <c r="K1155" s="2"/>
      <c r="L1155" s="2"/>
      <c r="M1155" s="2"/>
      <c r="N1155" s="2"/>
      <c r="O1155" s="2"/>
      <c r="P1155" s="2"/>
      <c r="Q1155" s="2"/>
      <c r="R1155" s="2"/>
      <c r="S1155" s="2"/>
      <c r="T1155" s="2"/>
    </row>
    <row r="1156" spans="5:20" s="1" customFormat="1">
      <c r="E1156" s="2"/>
      <c r="F1156" s="2"/>
      <c r="G1156" s="2"/>
      <c r="H1156" s="2"/>
      <c r="I1156" s="2"/>
      <c r="J1156" s="2"/>
      <c r="K1156" s="2"/>
      <c r="L1156" s="2"/>
      <c r="M1156" s="2"/>
      <c r="N1156" s="2"/>
      <c r="O1156" s="2"/>
      <c r="P1156" s="2"/>
      <c r="Q1156" s="2"/>
      <c r="R1156" s="2"/>
      <c r="S1156" s="2"/>
      <c r="T1156" s="2"/>
    </row>
    <row r="1157" spans="5:20" s="1" customFormat="1">
      <c r="E1157" s="2"/>
      <c r="F1157" s="2"/>
      <c r="G1157" s="2"/>
      <c r="H1157" s="2"/>
      <c r="I1157" s="2"/>
      <c r="J1157" s="2"/>
      <c r="K1157" s="2"/>
      <c r="L1157" s="2"/>
      <c r="M1157" s="2"/>
      <c r="N1157" s="2"/>
      <c r="O1157" s="2"/>
      <c r="P1157" s="2"/>
      <c r="Q1157" s="2"/>
      <c r="R1157" s="2"/>
      <c r="S1157" s="2"/>
      <c r="T1157" s="2"/>
    </row>
    <row r="1158" spans="5:20" s="1" customFormat="1">
      <c r="E1158" s="2"/>
      <c r="F1158" s="2"/>
      <c r="G1158" s="2"/>
      <c r="H1158" s="2"/>
      <c r="I1158" s="2"/>
      <c r="J1158" s="2"/>
      <c r="K1158" s="2"/>
      <c r="L1158" s="2"/>
      <c r="M1158" s="2"/>
      <c r="N1158" s="2"/>
      <c r="O1158" s="2"/>
      <c r="P1158" s="2"/>
      <c r="Q1158" s="2"/>
      <c r="R1158" s="2"/>
      <c r="S1158" s="2"/>
      <c r="T1158" s="2"/>
    </row>
    <row r="1159" spans="5:20" s="1" customFormat="1">
      <c r="E1159" s="2"/>
      <c r="F1159" s="2"/>
      <c r="G1159" s="2"/>
      <c r="H1159" s="2"/>
      <c r="I1159" s="2"/>
      <c r="J1159" s="2"/>
      <c r="K1159" s="2"/>
      <c r="L1159" s="2"/>
      <c r="M1159" s="2"/>
      <c r="N1159" s="2"/>
      <c r="O1159" s="2"/>
      <c r="P1159" s="2"/>
      <c r="Q1159" s="2"/>
      <c r="R1159" s="2"/>
      <c r="S1159" s="2"/>
      <c r="T1159" s="2"/>
    </row>
    <row r="1160" spans="5:20" s="1" customFormat="1">
      <c r="E1160" s="2"/>
      <c r="F1160" s="2"/>
      <c r="G1160" s="2"/>
      <c r="H1160" s="2"/>
      <c r="I1160" s="2"/>
      <c r="J1160" s="2"/>
      <c r="K1160" s="2"/>
      <c r="L1160" s="2"/>
      <c r="M1160" s="2"/>
      <c r="N1160" s="2"/>
      <c r="O1160" s="2"/>
      <c r="P1160" s="2"/>
      <c r="Q1160" s="2"/>
      <c r="R1160" s="2"/>
      <c r="S1160" s="2"/>
      <c r="T1160" s="2"/>
    </row>
    <row r="1161" spans="5:20" s="1" customFormat="1">
      <c r="E1161" s="2"/>
      <c r="F1161" s="2"/>
      <c r="G1161" s="2"/>
      <c r="H1161" s="2"/>
      <c r="I1161" s="2"/>
      <c r="J1161" s="2"/>
      <c r="K1161" s="2"/>
      <c r="L1161" s="2"/>
      <c r="M1161" s="2"/>
      <c r="N1161" s="2"/>
      <c r="O1161" s="2"/>
      <c r="P1161" s="2"/>
      <c r="Q1161" s="2"/>
      <c r="R1161" s="2"/>
      <c r="S1161" s="2"/>
      <c r="T1161" s="2"/>
    </row>
    <row r="1162" spans="5:20" s="1" customFormat="1">
      <c r="E1162" s="2"/>
      <c r="F1162" s="2"/>
      <c r="G1162" s="2"/>
      <c r="H1162" s="2"/>
      <c r="I1162" s="2"/>
      <c r="J1162" s="2"/>
      <c r="K1162" s="2"/>
      <c r="L1162" s="2"/>
      <c r="M1162" s="2"/>
      <c r="N1162" s="2"/>
      <c r="O1162" s="2"/>
      <c r="P1162" s="2"/>
      <c r="Q1162" s="2"/>
      <c r="R1162" s="2"/>
      <c r="S1162" s="2"/>
      <c r="T1162" s="2"/>
    </row>
    <row r="1163" spans="5:20" s="1" customFormat="1">
      <c r="E1163" s="2"/>
      <c r="F1163" s="2"/>
      <c r="G1163" s="2"/>
      <c r="H1163" s="2"/>
      <c r="I1163" s="2"/>
      <c r="J1163" s="2"/>
      <c r="K1163" s="2"/>
      <c r="L1163" s="2"/>
      <c r="M1163" s="2"/>
      <c r="N1163" s="2"/>
      <c r="O1163" s="2"/>
      <c r="P1163" s="2"/>
      <c r="Q1163" s="2"/>
      <c r="R1163" s="2"/>
      <c r="S1163" s="2"/>
      <c r="T1163" s="2"/>
    </row>
    <row r="1164" spans="5:20" s="1" customFormat="1">
      <c r="E1164" s="2"/>
      <c r="F1164" s="2"/>
      <c r="G1164" s="2"/>
      <c r="H1164" s="2"/>
      <c r="I1164" s="2"/>
      <c r="J1164" s="2"/>
      <c r="K1164" s="2"/>
      <c r="L1164" s="2"/>
      <c r="M1164" s="2"/>
      <c r="N1164" s="2"/>
      <c r="O1164" s="2"/>
      <c r="P1164" s="2"/>
      <c r="Q1164" s="2"/>
      <c r="R1164" s="2"/>
      <c r="S1164" s="2"/>
      <c r="T1164" s="2"/>
    </row>
    <row r="1165" spans="5:20" s="1" customFormat="1">
      <c r="E1165" s="2"/>
      <c r="F1165" s="2"/>
      <c r="G1165" s="2"/>
      <c r="H1165" s="2"/>
      <c r="I1165" s="2"/>
      <c r="J1165" s="2"/>
      <c r="K1165" s="2"/>
      <c r="L1165" s="2"/>
      <c r="M1165" s="2"/>
      <c r="N1165" s="2"/>
      <c r="O1165" s="2"/>
      <c r="P1165" s="2"/>
      <c r="Q1165" s="2"/>
      <c r="R1165" s="2"/>
      <c r="S1165" s="2"/>
      <c r="T1165" s="2"/>
    </row>
    <row r="1166" spans="5:20" s="1" customFormat="1">
      <c r="E1166" s="2"/>
      <c r="F1166" s="2"/>
      <c r="G1166" s="2"/>
      <c r="H1166" s="2"/>
      <c r="I1166" s="2"/>
      <c r="J1166" s="2"/>
      <c r="K1166" s="2"/>
      <c r="L1166" s="2"/>
      <c r="M1166" s="2"/>
      <c r="N1166" s="2"/>
      <c r="O1166" s="2"/>
      <c r="P1166" s="2"/>
      <c r="Q1166" s="2"/>
      <c r="R1166" s="2"/>
      <c r="S1166" s="2"/>
      <c r="T1166" s="2"/>
    </row>
    <row r="1167" spans="5:20" s="1" customFormat="1">
      <c r="E1167" s="2"/>
      <c r="F1167" s="2"/>
      <c r="G1167" s="2"/>
      <c r="H1167" s="2"/>
      <c r="I1167" s="2"/>
      <c r="J1167" s="2"/>
      <c r="K1167" s="2"/>
      <c r="L1167" s="2"/>
      <c r="M1167" s="2"/>
      <c r="N1167" s="2"/>
      <c r="O1167" s="2"/>
      <c r="P1167" s="2"/>
      <c r="Q1167" s="2"/>
      <c r="R1167" s="2"/>
      <c r="S1167" s="2"/>
      <c r="T1167" s="2"/>
    </row>
    <row r="1168" spans="5:20" s="1" customFormat="1">
      <c r="E1168" s="2"/>
      <c r="F1168" s="2"/>
      <c r="G1168" s="2"/>
      <c r="H1168" s="2"/>
      <c r="I1168" s="2"/>
      <c r="J1168" s="2"/>
      <c r="K1168" s="2"/>
      <c r="L1168" s="2"/>
      <c r="M1168" s="2"/>
      <c r="N1168" s="2"/>
      <c r="O1168" s="2"/>
      <c r="P1168" s="2"/>
      <c r="Q1168" s="2"/>
      <c r="R1168" s="2"/>
      <c r="S1168" s="2"/>
      <c r="T1168" s="2"/>
    </row>
    <row r="1169" spans="5:20" s="1" customFormat="1">
      <c r="E1169" s="2"/>
      <c r="F1169" s="2"/>
      <c r="G1169" s="2"/>
      <c r="H1169" s="2"/>
      <c r="I1169" s="2"/>
      <c r="J1169" s="2"/>
      <c r="K1169" s="2"/>
      <c r="L1169" s="2"/>
      <c r="M1169" s="2"/>
      <c r="N1169" s="2"/>
      <c r="O1169" s="2"/>
      <c r="P1169" s="2"/>
      <c r="Q1169" s="2"/>
      <c r="R1169" s="2"/>
      <c r="S1169" s="2"/>
      <c r="T1169" s="2"/>
    </row>
    <row r="1170" spans="5:20" s="1" customFormat="1">
      <c r="E1170" s="2"/>
      <c r="F1170" s="2"/>
      <c r="G1170" s="2"/>
      <c r="H1170" s="2"/>
      <c r="I1170" s="2"/>
      <c r="J1170" s="2"/>
      <c r="K1170" s="2"/>
      <c r="L1170" s="2"/>
      <c r="M1170" s="2"/>
      <c r="N1170" s="2"/>
      <c r="O1170" s="2"/>
      <c r="P1170" s="2"/>
      <c r="Q1170" s="2"/>
      <c r="R1170" s="2"/>
      <c r="S1170" s="2"/>
      <c r="T1170" s="2"/>
    </row>
    <row r="1171" spans="5:20" s="1" customFormat="1">
      <c r="E1171" s="2"/>
      <c r="F1171" s="2"/>
      <c r="G1171" s="2"/>
      <c r="H1171" s="2"/>
      <c r="I1171" s="2"/>
      <c r="J1171" s="2"/>
      <c r="K1171" s="2"/>
      <c r="L1171" s="2"/>
      <c r="M1171" s="2"/>
      <c r="N1171" s="2"/>
      <c r="O1171" s="2"/>
      <c r="P1171" s="2"/>
      <c r="Q1171" s="2"/>
      <c r="R1171" s="2"/>
      <c r="S1171" s="2"/>
      <c r="T1171" s="2"/>
    </row>
    <row r="1172" spans="5:20" s="1" customFormat="1">
      <c r="E1172" s="2"/>
      <c r="F1172" s="2"/>
      <c r="G1172" s="2"/>
      <c r="H1172" s="2"/>
      <c r="I1172" s="2"/>
      <c r="J1172" s="2"/>
      <c r="K1172" s="2"/>
      <c r="L1172" s="2"/>
      <c r="M1172" s="2"/>
      <c r="N1172" s="2"/>
      <c r="O1172" s="2"/>
      <c r="P1172" s="2"/>
      <c r="Q1172" s="2"/>
      <c r="R1172" s="2"/>
      <c r="S1172" s="2"/>
      <c r="T1172" s="2"/>
    </row>
    <row r="1173" spans="5:20" s="1" customFormat="1">
      <c r="E1173" s="2"/>
      <c r="F1173" s="2"/>
      <c r="G1173" s="2"/>
      <c r="H1173" s="2"/>
      <c r="I1173" s="2"/>
      <c r="J1173" s="2"/>
      <c r="K1173" s="2"/>
      <c r="L1173" s="2"/>
      <c r="M1173" s="2"/>
      <c r="N1173" s="2"/>
      <c r="O1173" s="2"/>
      <c r="P1173" s="2"/>
      <c r="Q1173" s="2"/>
      <c r="R1173" s="2"/>
      <c r="S1173" s="2"/>
      <c r="T1173" s="2"/>
    </row>
    <row r="1174" spans="5:20" s="1" customFormat="1">
      <c r="E1174" s="2"/>
      <c r="F1174" s="2"/>
      <c r="G1174" s="2"/>
      <c r="H1174" s="2"/>
      <c r="I1174" s="2"/>
      <c r="J1174" s="2"/>
      <c r="K1174" s="2"/>
      <c r="L1174" s="2"/>
      <c r="M1174" s="2"/>
      <c r="N1174" s="2"/>
      <c r="O1174" s="2"/>
      <c r="P1174" s="2"/>
      <c r="Q1174" s="2"/>
      <c r="R1174" s="2"/>
      <c r="S1174" s="2"/>
      <c r="T1174" s="2"/>
    </row>
    <row r="1175" spans="5:20" s="1" customFormat="1">
      <c r="E1175" s="2"/>
      <c r="F1175" s="2"/>
      <c r="G1175" s="2"/>
      <c r="H1175" s="2"/>
      <c r="I1175" s="2"/>
      <c r="J1175" s="2"/>
      <c r="K1175" s="2"/>
      <c r="L1175" s="2"/>
      <c r="M1175" s="2"/>
      <c r="N1175" s="2"/>
      <c r="O1175" s="2"/>
      <c r="P1175" s="2"/>
      <c r="Q1175" s="2"/>
      <c r="R1175" s="2"/>
      <c r="S1175" s="2"/>
      <c r="T1175" s="2"/>
    </row>
    <row r="1176" spans="5:20" s="1" customFormat="1">
      <c r="E1176" s="2"/>
      <c r="F1176" s="2"/>
      <c r="G1176" s="2"/>
      <c r="H1176" s="2"/>
      <c r="I1176" s="2"/>
      <c r="J1176" s="2"/>
      <c r="K1176" s="2"/>
      <c r="L1176" s="2"/>
      <c r="M1176" s="2"/>
      <c r="N1176" s="2"/>
      <c r="O1176" s="2"/>
      <c r="P1176" s="2"/>
      <c r="Q1176" s="2"/>
      <c r="R1176" s="2"/>
      <c r="S1176" s="2"/>
      <c r="T1176" s="2"/>
    </row>
    <row r="1177" spans="5:20" s="1" customFormat="1">
      <c r="E1177" s="2"/>
      <c r="F1177" s="2"/>
      <c r="G1177" s="2"/>
      <c r="H1177" s="2"/>
      <c r="I1177" s="2"/>
      <c r="J1177" s="2"/>
      <c r="K1177" s="2"/>
      <c r="L1177" s="2"/>
      <c r="M1177" s="2"/>
      <c r="N1177" s="2"/>
      <c r="O1177" s="2"/>
      <c r="P1177" s="2"/>
      <c r="Q1177" s="2"/>
      <c r="R1177" s="2"/>
      <c r="S1177" s="2"/>
      <c r="T1177" s="2"/>
    </row>
    <row r="1178" spans="5:20" s="1" customFormat="1">
      <c r="E1178" s="2"/>
      <c r="F1178" s="2"/>
      <c r="G1178" s="2"/>
      <c r="H1178" s="2"/>
      <c r="I1178" s="2"/>
      <c r="J1178" s="2"/>
      <c r="K1178" s="2"/>
      <c r="L1178" s="2"/>
      <c r="M1178" s="2"/>
      <c r="N1178" s="2"/>
      <c r="O1178" s="2"/>
      <c r="P1178" s="2"/>
      <c r="Q1178" s="2"/>
      <c r="R1178" s="2"/>
      <c r="S1178" s="2"/>
      <c r="T1178" s="2"/>
    </row>
    <row r="1179" spans="5:20" s="1" customFormat="1">
      <c r="E1179" s="2"/>
      <c r="F1179" s="2"/>
      <c r="G1179" s="2"/>
      <c r="H1179" s="2"/>
      <c r="I1179" s="2"/>
      <c r="J1179" s="2"/>
      <c r="K1179" s="2"/>
      <c r="L1179" s="2"/>
      <c r="M1179" s="2"/>
      <c r="N1179" s="2"/>
      <c r="O1179" s="2"/>
      <c r="P1179" s="2"/>
      <c r="Q1179" s="2"/>
      <c r="R1179" s="2"/>
      <c r="S1179" s="2"/>
      <c r="T1179" s="2"/>
    </row>
    <row r="1180" spans="5:20" s="1" customFormat="1">
      <c r="E1180" s="2"/>
      <c r="F1180" s="2"/>
      <c r="G1180" s="2"/>
      <c r="H1180" s="2"/>
      <c r="I1180" s="2"/>
      <c r="J1180" s="2"/>
      <c r="K1180" s="2"/>
      <c r="L1180" s="2"/>
      <c r="M1180" s="2"/>
      <c r="N1180" s="2"/>
      <c r="O1180" s="2"/>
      <c r="P1180" s="2"/>
      <c r="Q1180" s="2"/>
      <c r="R1180" s="2"/>
      <c r="S1180" s="2"/>
      <c r="T1180" s="2"/>
    </row>
    <row r="1181" spans="5:20" s="1" customFormat="1">
      <c r="E1181" s="2"/>
      <c r="F1181" s="2"/>
      <c r="G1181" s="2"/>
      <c r="H1181" s="2"/>
      <c r="I1181" s="2"/>
      <c r="J1181" s="2"/>
      <c r="K1181" s="2"/>
      <c r="L1181" s="2"/>
      <c r="M1181" s="2"/>
      <c r="N1181" s="2"/>
      <c r="O1181" s="2"/>
      <c r="P1181" s="2"/>
      <c r="Q1181" s="2"/>
      <c r="R1181" s="2"/>
      <c r="S1181" s="2"/>
      <c r="T1181" s="2"/>
    </row>
    <row r="1182" spans="5:20" s="1" customFormat="1">
      <c r="E1182" s="2"/>
      <c r="F1182" s="2"/>
      <c r="G1182" s="2"/>
      <c r="H1182" s="2"/>
      <c r="I1182" s="2"/>
      <c r="J1182" s="2"/>
      <c r="K1182" s="2"/>
      <c r="L1182" s="2"/>
      <c r="M1182" s="2"/>
      <c r="N1182" s="2"/>
      <c r="O1182" s="2"/>
      <c r="P1182" s="2"/>
      <c r="Q1182" s="2"/>
      <c r="R1182" s="2"/>
      <c r="S1182" s="2"/>
      <c r="T1182" s="2"/>
    </row>
    <row r="1183" spans="5:20" s="1" customFormat="1">
      <c r="E1183" s="2"/>
      <c r="F1183" s="2"/>
      <c r="G1183" s="2"/>
      <c r="H1183" s="2"/>
      <c r="I1183" s="2"/>
      <c r="J1183" s="2"/>
      <c r="K1183" s="2"/>
      <c r="L1183" s="2"/>
      <c r="M1183" s="2"/>
      <c r="N1183" s="2"/>
      <c r="O1183" s="2"/>
      <c r="P1183" s="2"/>
      <c r="Q1183" s="2"/>
      <c r="R1183" s="2"/>
      <c r="S1183" s="2"/>
      <c r="T1183" s="2"/>
    </row>
    <row r="1184" spans="5:20" s="1" customFormat="1">
      <c r="E1184" s="2"/>
      <c r="F1184" s="2"/>
      <c r="G1184" s="2"/>
      <c r="H1184" s="2"/>
      <c r="I1184" s="2"/>
      <c r="J1184" s="2"/>
      <c r="K1184" s="2"/>
      <c r="L1184" s="2"/>
      <c r="M1184" s="2"/>
      <c r="N1184" s="2"/>
      <c r="O1184" s="2"/>
      <c r="P1184" s="2"/>
      <c r="Q1184" s="2"/>
      <c r="R1184" s="2"/>
      <c r="S1184" s="2"/>
      <c r="T1184" s="2"/>
    </row>
    <row r="1185" spans="5:20" s="1" customFormat="1">
      <c r="E1185" s="2"/>
      <c r="F1185" s="2"/>
      <c r="G1185" s="2"/>
      <c r="H1185" s="2"/>
      <c r="I1185" s="2"/>
      <c r="J1185" s="2"/>
      <c r="K1185" s="2"/>
      <c r="L1185" s="2"/>
      <c r="M1185" s="2"/>
      <c r="N1185" s="2"/>
      <c r="O1185" s="2"/>
      <c r="P1185" s="2"/>
      <c r="Q1185" s="2"/>
      <c r="R1185" s="2"/>
      <c r="S1185" s="2"/>
      <c r="T1185" s="2"/>
    </row>
    <row r="1186" spans="5:20" s="1" customFormat="1">
      <c r="E1186" s="2"/>
      <c r="F1186" s="2"/>
      <c r="G1186" s="2"/>
      <c r="H1186" s="2"/>
      <c r="I1186" s="2"/>
      <c r="J1186" s="2"/>
      <c r="K1186" s="2"/>
      <c r="L1186" s="2"/>
      <c r="M1186" s="2"/>
      <c r="N1186" s="2"/>
      <c r="O1186" s="2"/>
      <c r="P1186" s="2"/>
      <c r="Q1186" s="2"/>
      <c r="R1186" s="2"/>
      <c r="S1186" s="2"/>
      <c r="T1186" s="2"/>
    </row>
    <row r="1187" spans="5:20" s="1" customFormat="1">
      <c r="E1187" s="2"/>
      <c r="F1187" s="2"/>
      <c r="G1187" s="2"/>
      <c r="H1187" s="2"/>
      <c r="I1187" s="2"/>
      <c r="J1187" s="2"/>
      <c r="K1187" s="2"/>
      <c r="L1187" s="2"/>
      <c r="M1187" s="2"/>
      <c r="N1187" s="2"/>
      <c r="O1187" s="2"/>
      <c r="P1187" s="2"/>
      <c r="Q1187" s="2"/>
      <c r="R1187" s="2"/>
      <c r="S1187" s="2"/>
      <c r="T1187" s="2"/>
    </row>
    <row r="1188" spans="5:20" s="1" customFormat="1">
      <c r="E1188" s="2"/>
      <c r="F1188" s="2"/>
      <c r="G1188" s="2"/>
      <c r="H1188" s="2"/>
      <c r="I1188" s="2"/>
      <c r="J1188" s="2"/>
      <c r="K1188" s="2"/>
      <c r="L1188" s="2"/>
      <c r="M1188" s="2"/>
      <c r="N1188" s="2"/>
      <c r="O1188" s="2"/>
      <c r="P1188" s="2"/>
      <c r="Q1188" s="2"/>
      <c r="R1188" s="2"/>
      <c r="S1188" s="2"/>
      <c r="T1188" s="2"/>
    </row>
    <row r="1189" spans="5:20" s="1" customFormat="1">
      <c r="E1189" s="2"/>
      <c r="F1189" s="2"/>
      <c r="G1189" s="2"/>
      <c r="H1189" s="2"/>
      <c r="I1189" s="2"/>
      <c r="J1189" s="2"/>
      <c r="K1189" s="2"/>
      <c r="L1189" s="2"/>
      <c r="M1189" s="2"/>
      <c r="N1189" s="2"/>
      <c r="O1189" s="2"/>
      <c r="P1189" s="2"/>
      <c r="Q1189" s="2"/>
      <c r="R1189" s="2"/>
      <c r="S1189" s="2"/>
      <c r="T1189" s="2"/>
    </row>
    <row r="1190" spans="5:20" s="1" customFormat="1">
      <c r="E1190" s="2"/>
      <c r="F1190" s="2"/>
      <c r="G1190" s="2"/>
      <c r="H1190" s="2"/>
      <c r="I1190" s="2"/>
      <c r="J1190" s="2"/>
      <c r="K1190" s="2"/>
      <c r="L1190" s="2"/>
      <c r="M1190" s="2"/>
      <c r="N1190" s="2"/>
      <c r="O1190" s="2"/>
      <c r="P1190" s="2"/>
      <c r="Q1190" s="2"/>
      <c r="R1190" s="2"/>
      <c r="S1190" s="2"/>
      <c r="T1190" s="2"/>
    </row>
    <row r="1191" spans="5:20" s="1" customFormat="1">
      <c r="E1191" s="2"/>
      <c r="F1191" s="2"/>
      <c r="G1191" s="2"/>
      <c r="H1191" s="2"/>
      <c r="I1191" s="2"/>
      <c r="J1191" s="2"/>
      <c r="K1191" s="2"/>
      <c r="L1191" s="2"/>
      <c r="M1191" s="2"/>
      <c r="N1191" s="2"/>
      <c r="O1191" s="2"/>
      <c r="P1191" s="2"/>
      <c r="Q1191" s="2"/>
      <c r="R1191" s="2"/>
      <c r="S1191" s="2"/>
      <c r="T1191" s="2"/>
    </row>
    <row r="1192" spans="5:20" s="1" customFormat="1">
      <c r="E1192" s="2"/>
      <c r="F1192" s="2"/>
      <c r="G1192" s="2"/>
      <c r="H1192" s="2"/>
      <c r="I1192" s="2"/>
      <c r="J1192" s="2"/>
      <c r="K1192" s="2"/>
      <c r="L1192" s="2"/>
      <c r="M1192" s="2"/>
      <c r="N1192" s="2"/>
      <c r="O1192" s="2"/>
      <c r="P1192" s="2"/>
      <c r="Q1192" s="2"/>
      <c r="R1192" s="2"/>
      <c r="S1192" s="2"/>
      <c r="T1192" s="2"/>
    </row>
    <row r="1193" spans="5:20" s="1" customFormat="1">
      <c r="E1193" s="2"/>
      <c r="F1193" s="2"/>
      <c r="G1193" s="2"/>
      <c r="H1193" s="2"/>
      <c r="I1193" s="2"/>
      <c r="J1193" s="2"/>
      <c r="K1193" s="2"/>
      <c r="L1193" s="2"/>
      <c r="M1193" s="2"/>
      <c r="N1193" s="2"/>
      <c r="O1193" s="2"/>
      <c r="P1193" s="2"/>
      <c r="Q1193" s="2"/>
      <c r="R1193" s="2"/>
      <c r="S1193" s="2"/>
      <c r="T1193" s="2"/>
    </row>
    <row r="1194" spans="5:20" s="1" customFormat="1">
      <c r="E1194" s="2"/>
      <c r="F1194" s="2"/>
      <c r="G1194" s="2"/>
      <c r="H1194" s="2"/>
      <c r="I1194" s="2"/>
      <c r="J1194" s="2"/>
      <c r="K1194" s="2"/>
      <c r="L1194" s="2"/>
      <c r="M1194" s="2"/>
      <c r="N1194" s="2"/>
      <c r="O1194" s="2"/>
      <c r="P1194" s="2"/>
      <c r="Q1194" s="2"/>
      <c r="R1194" s="2"/>
      <c r="S1194" s="2"/>
      <c r="T1194" s="2"/>
    </row>
    <row r="1195" spans="5:20" s="1" customFormat="1">
      <c r="E1195" s="2"/>
      <c r="F1195" s="2"/>
      <c r="G1195" s="2"/>
      <c r="H1195" s="2"/>
      <c r="I1195" s="2"/>
      <c r="J1195" s="2"/>
      <c r="K1195" s="2"/>
      <c r="L1195" s="2"/>
      <c r="M1195" s="2"/>
      <c r="N1195" s="2"/>
      <c r="O1195" s="2"/>
      <c r="P1195" s="2"/>
      <c r="Q1195" s="2"/>
      <c r="R1195" s="2"/>
      <c r="S1195" s="2"/>
      <c r="T1195" s="2"/>
    </row>
    <row r="1196" spans="5:20" s="1" customFormat="1">
      <c r="E1196" s="2"/>
      <c r="F1196" s="2"/>
      <c r="G1196" s="2"/>
      <c r="H1196" s="2"/>
      <c r="I1196" s="2"/>
      <c r="J1196" s="2"/>
      <c r="K1196" s="2"/>
      <c r="L1196" s="2"/>
      <c r="M1196" s="2"/>
      <c r="N1196" s="2"/>
      <c r="O1196" s="2"/>
      <c r="P1196" s="2"/>
      <c r="Q1196" s="2"/>
      <c r="R1196" s="2"/>
      <c r="S1196" s="2"/>
      <c r="T1196" s="2"/>
    </row>
    <row r="1197" spans="5:20" s="1" customFormat="1">
      <c r="E1197" s="2"/>
      <c r="F1197" s="2"/>
      <c r="G1197" s="2"/>
      <c r="H1197" s="2"/>
      <c r="I1197" s="2"/>
      <c r="J1197" s="2"/>
      <c r="K1197" s="2"/>
      <c r="L1197" s="2"/>
      <c r="M1197" s="2"/>
      <c r="N1197" s="2"/>
      <c r="O1197" s="2"/>
      <c r="P1197" s="2"/>
      <c r="Q1197" s="2"/>
      <c r="R1197" s="2"/>
      <c r="S1197" s="2"/>
      <c r="T1197" s="2"/>
    </row>
    <row r="1198" spans="5:20" s="1" customFormat="1">
      <c r="E1198" s="2"/>
      <c r="F1198" s="2"/>
      <c r="G1198" s="2"/>
      <c r="H1198" s="2"/>
      <c r="I1198" s="2"/>
      <c r="J1198" s="2"/>
      <c r="K1198" s="2"/>
      <c r="L1198" s="2"/>
      <c r="M1198" s="2"/>
      <c r="N1198" s="2"/>
      <c r="O1198" s="2"/>
      <c r="P1198" s="2"/>
      <c r="Q1198" s="2"/>
      <c r="R1198" s="2"/>
      <c r="S1198" s="2"/>
      <c r="T1198" s="2"/>
    </row>
    <row r="1199" spans="5:20" s="1" customFormat="1">
      <c r="E1199" s="2"/>
      <c r="F1199" s="2"/>
      <c r="G1199" s="2"/>
      <c r="H1199" s="2"/>
      <c r="I1199" s="2"/>
      <c r="J1199" s="2"/>
      <c r="K1199" s="2"/>
      <c r="L1199" s="2"/>
      <c r="M1199" s="2"/>
      <c r="N1199" s="2"/>
      <c r="O1199" s="2"/>
      <c r="P1199" s="2"/>
      <c r="Q1199" s="2"/>
      <c r="R1199" s="2"/>
      <c r="S1199" s="2"/>
      <c r="T1199" s="2"/>
    </row>
    <row r="1200" spans="5:20" s="1" customFormat="1">
      <c r="E1200" s="2"/>
      <c r="F1200" s="2"/>
      <c r="G1200" s="2"/>
      <c r="H1200" s="2"/>
      <c r="I1200" s="2"/>
      <c r="J1200" s="2"/>
      <c r="K1200" s="2"/>
      <c r="L1200" s="2"/>
      <c r="M1200" s="2"/>
      <c r="N1200" s="2"/>
      <c r="O1200" s="2"/>
      <c r="P1200" s="2"/>
      <c r="Q1200" s="2"/>
      <c r="R1200" s="2"/>
      <c r="S1200" s="2"/>
      <c r="T1200" s="2"/>
    </row>
    <row r="1201" spans="5:20" s="1" customFormat="1">
      <c r="E1201" s="2"/>
      <c r="F1201" s="2"/>
      <c r="G1201" s="2"/>
      <c r="H1201" s="2"/>
      <c r="I1201" s="2"/>
      <c r="J1201" s="2"/>
      <c r="K1201" s="2"/>
      <c r="L1201" s="2"/>
      <c r="M1201" s="2"/>
      <c r="N1201" s="2"/>
      <c r="O1201" s="2"/>
      <c r="P1201" s="2"/>
      <c r="Q1201" s="2"/>
      <c r="R1201" s="2"/>
      <c r="S1201" s="2"/>
      <c r="T1201" s="2"/>
    </row>
    <row r="1202" spans="5:20" s="1" customFormat="1">
      <c r="E1202" s="2"/>
      <c r="F1202" s="2"/>
      <c r="G1202" s="2"/>
      <c r="H1202" s="2"/>
      <c r="I1202" s="2"/>
      <c r="J1202" s="2"/>
      <c r="K1202" s="2"/>
      <c r="L1202" s="2"/>
      <c r="M1202" s="2"/>
      <c r="N1202" s="2"/>
      <c r="O1202" s="2"/>
      <c r="P1202" s="2"/>
      <c r="Q1202" s="2"/>
      <c r="R1202" s="2"/>
      <c r="S1202" s="2"/>
      <c r="T1202" s="2"/>
    </row>
    <row r="1203" spans="5:20" s="1" customFormat="1">
      <c r="E1203" s="2"/>
      <c r="F1203" s="2"/>
      <c r="G1203" s="2"/>
      <c r="H1203" s="2"/>
      <c r="I1203" s="2"/>
      <c r="J1203" s="2"/>
      <c r="K1203" s="2"/>
      <c r="L1203" s="2"/>
      <c r="M1203" s="2"/>
      <c r="N1203" s="2"/>
      <c r="O1203" s="2"/>
      <c r="P1203" s="2"/>
      <c r="Q1203" s="2"/>
      <c r="R1203" s="2"/>
      <c r="S1203" s="2"/>
      <c r="T1203" s="2"/>
    </row>
    <row r="1204" spans="5:20" s="1" customFormat="1">
      <c r="E1204" s="2"/>
      <c r="F1204" s="2"/>
      <c r="G1204" s="2"/>
      <c r="H1204" s="2"/>
      <c r="I1204" s="2"/>
      <c r="J1204" s="2"/>
      <c r="K1204" s="2"/>
      <c r="L1204" s="2"/>
      <c r="M1204" s="2"/>
      <c r="N1204" s="2"/>
      <c r="O1204" s="2"/>
      <c r="P1204" s="2"/>
      <c r="Q1204" s="2"/>
      <c r="R1204" s="2"/>
      <c r="S1204" s="2"/>
      <c r="T1204" s="2"/>
    </row>
    <row r="1205" spans="5:20" s="1" customFormat="1">
      <c r="E1205" s="2"/>
      <c r="F1205" s="2"/>
      <c r="G1205" s="2"/>
      <c r="H1205" s="2"/>
      <c r="I1205" s="2"/>
      <c r="J1205" s="2"/>
      <c r="K1205" s="2"/>
      <c r="L1205" s="2"/>
      <c r="M1205" s="2"/>
      <c r="N1205" s="2"/>
      <c r="O1205" s="2"/>
      <c r="P1205" s="2"/>
      <c r="Q1205" s="2"/>
      <c r="R1205" s="2"/>
      <c r="S1205" s="2"/>
      <c r="T1205" s="2"/>
    </row>
    <row r="1206" spans="5:20" s="1" customFormat="1">
      <c r="E1206" s="2"/>
      <c r="F1206" s="2"/>
      <c r="G1206" s="2"/>
      <c r="H1206" s="2"/>
      <c r="I1206" s="2"/>
      <c r="J1206" s="2"/>
      <c r="K1206" s="2"/>
      <c r="L1206" s="2"/>
      <c r="M1206" s="2"/>
      <c r="N1206" s="2"/>
      <c r="O1206" s="2"/>
      <c r="P1206" s="2"/>
      <c r="Q1206" s="2"/>
      <c r="R1206" s="2"/>
      <c r="S1206" s="2"/>
      <c r="T1206" s="2"/>
    </row>
    <row r="1207" spans="5:20" s="1" customFormat="1">
      <c r="E1207" s="2"/>
      <c r="F1207" s="2"/>
      <c r="G1207" s="2"/>
      <c r="H1207" s="2"/>
      <c r="I1207" s="2"/>
      <c r="J1207" s="2"/>
      <c r="K1207" s="2"/>
      <c r="L1207" s="2"/>
      <c r="M1207" s="2"/>
      <c r="N1207" s="2"/>
      <c r="O1207" s="2"/>
      <c r="P1207" s="2"/>
      <c r="Q1207" s="2"/>
      <c r="R1207" s="2"/>
      <c r="S1207" s="2"/>
      <c r="T1207" s="2"/>
    </row>
    <row r="1208" spans="5:20" s="1" customFormat="1">
      <c r="E1208" s="2"/>
      <c r="F1208" s="2"/>
      <c r="G1208" s="2"/>
      <c r="H1208" s="2"/>
      <c r="I1208" s="2"/>
      <c r="J1208" s="2"/>
      <c r="K1208" s="2"/>
      <c r="L1208" s="2"/>
      <c r="M1208" s="2"/>
      <c r="N1208" s="2"/>
      <c r="O1208" s="2"/>
      <c r="P1208" s="2"/>
      <c r="Q1208" s="2"/>
      <c r="R1208" s="2"/>
      <c r="S1208" s="2"/>
      <c r="T1208" s="2"/>
    </row>
    <row r="1209" spans="5:20" s="1" customFormat="1">
      <c r="E1209" s="2"/>
      <c r="F1209" s="2"/>
      <c r="G1209" s="2"/>
      <c r="H1209" s="2"/>
      <c r="I1209" s="2"/>
      <c r="J1209" s="2"/>
      <c r="K1209" s="2"/>
      <c r="L1209" s="2"/>
      <c r="M1209" s="2"/>
      <c r="N1209" s="2"/>
      <c r="O1209" s="2"/>
      <c r="P1209" s="2"/>
      <c r="Q1209" s="2"/>
      <c r="R1209" s="2"/>
      <c r="S1209" s="2"/>
      <c r="T1209" s="2"/>
    </row>
    <row r="1210" spans="5:20" s="1" customFormat="1">
      <c r="E1210" s="2"/>
      <c r="F1210" s="2"/>
      <c r="G1210" s="2"/>
      <c r="H1210" s="2"/>
      <c r="I1210" s="2"/>
      <c r="J1210" s="2"/>
      <c r="K1210" s="2"/>
      <c r="L1210" s="2"/>
      <c r="M1210" s="2"/>
      <c r="N1210" s="2"/>
      <c r="O1210" s="2"/>
      <c r="P1210" s="2"/>
      <c r="Q1210" s="2"/>
      <c r="R1210" s="2"/>
      <c r="S1210" s="2"/>
      <c r="T1210" s="2"/>
    </row>
    <row r="1211" spans="5:20" s="1" customFormat="1">
      <c r="E1211" s="2"/>
      <c r="F1211" s="2"/>
      <c r="G1211" s="2"/>
      <c r="H1211" s="2"/>
      <c r="I1211" s="2"/>
      <c r="J1211" s="2"/>
      <c r="K1211" s="2"/>
      <c r="L1211" s="2"/>
      <c r="M1211" s="2"/>
      <c r="N1211" s="2"/>
      <c r="O1211" s="2"/>
      <c r="P1211" s="2"/>
      <c r="Q1211" s="2"/>
      <c r="R1211" s="2"/>
      <c r="S1211" s="2"/>
      <c r="T1211" s="2"/>
    </row>
    <row r="1212" spans="5:20" s="1" customFormat="1">
      <c r="E1212" s="2"/>
      <c r="F1212" s="2"/>
      <c r="G1212" s="2"/>
      <c r="H1212" s="2"/>
      <c r="I1212" s="2"/>
      <c r="J1212" s="2"/>
      <c r="K1212" s="2"/>
      <c r="L1212" s="2"/>
      <c r="M1212" s="2"/>
      <c r="N1212" s="2"/>
      <c r="O1212" s="2"/>
      <c r="P1212" s="2"/>
      <c r="Q1212" s="2"/>
      <c r="R1212" s="2"/>
      <c r="S1212" s="2"/>
      <c r="T1212" s="2"/>
    </row>
    <row r="1213" spans="5:20" s="1" customFormat="1">
      <c r="E1213" s="2"/>
      <c r="F1213" s="2"/>
      <c r="G1213" s="2"/>
      <c r="H1213" s="2"/>
      <c r="I1213" s="2"/>
      <c r="J1213" s="2"/>
      <c r="K1213" s="2"/>
      <c r="L1213" s="2"/>
      <c r="M1213" s="2"/>
      <c r="N1213" s="2"/>
      <c r="O1213" s="2"/>
      <c r="P1213" s="2"/>
      <c r="Q1213" s="2"/>
      <c r="R1213" s="2"/>
      <c r="S1213" s="2"/>
      <c r="T1213" s="2"/>
    </row>
    <row r="1214" spans="5:20" s="1" customFormat="1">
      <c r="E1214" s="2"/>
      <c r="F1214" s="2"/>
      <c r="G1214" s="2"/>
      <c r="H1214" s="2"/>
      <c r="I1214" s="2"/>
      <c r="J1214" s="2"/>
      <c r="K1214" s="2"/>
      <c r="L1214" s="2"/>
      <c r="M1214" s="2"/>
      <c r="N1214" s="2"/>
      <c r="O1214" s="2"/>
      <c r="P1214" s="2"/>
      <c r="Q1214" s="2"/>
      <c r="R1214" s="2"/>
      <c r="S1214" s="2"/>
      <c r="T1214" s="2"/>
    </row>
    <row r="1215" spans="5:20" s="1" customFormat="1">
      <c r="E1215" s="2"/>
      <c r="F1215" s="2"/>
      <c r="G1215" s="2"/>
      <c r="H1215" s="2"/>
      <c r="I1215" s="2"/>
      <c r="J1215" s="2"/>
      <c r="K1215" s="2"/>
      <c r="L1215" s="2"/>
      <c r="M1215" s="2"/>
      <c r="N1215" s="2"/>
      <c r="O1215" s="2"/>
      <c r="P1215" s="2"/>
      <c r="Q1215" s="2"/>
      <c r="R1215" s="2"/>
      <c r="S1215" s="2"/>
      <c r="T1215" s="2"/>
    </row>
    <row r="1216" spans="5:20" s="1" customFormat="1">
      <c r="E1216" s="2"/>
      <c r="F1216" s="2"/>
      <c r="G1216" s="2"/>
      <c r="H1216" s="2"/>
      <c r="I1216" s="2"/>
      <c r="J1216" s="2"/>
      <c r="K1216" s="2"/>
      <c r="L1216" s="2"/>
      <c r="M1216" s="2"/>
      <c r="N1216" s="2"/>
      <c r="O1216" s="2"/>
      <c r="P1216" s="2"/>
      <c r="Q1216" s="2"/>
      <c r="R1216" s="2"/>
      <c r="S1216" s="2"/>
      <c r="T1216" s="2"/>
    </row>
    <row r="1217" spans="5:20" s="1" customFormat="1">
      <c r="E1217" s="2"/>
      <c r="F1217" s="2"/>
      <c r="G1217" s="2"/>
      <c r="H1217" s="2"/>
      <c r="I1217" s="2"/>
      <c r="J1217" s="2"/>
      <c r="K1217" s="2"/>
      <c r="L1217" s="2"/>
      <c r="M1217" s="2"/>
      <c r="N1217" s="2"/>
      <c r="O1217" s="2"/>
      <c r="P1217" s="2"/>
      <c r="Q1217" s="2"/>
      <c r="R1217" s="2"/>
      <c r="S1217" s="2"/>
      <c r="T1217" s="2"/>
    </row>
    <row r="1218" spans="5:20" s="1" customFormat="1">
      <c r="E1218" s="2"/>
      <c r="F1218" s="2"/>
      <c r="G1218" s="2"/>
      <c r="H1218" s="2"/>
      <c r="I1218" s="2"/>
      <c r="J1218" s="2"/>
      <c r="K1218" s="2"/>
      <c r="L1218" s="2"/>
      <c r="M1218" s="2"/>
      <c r="N1218" s="2"/>
      <c r="O1218" s="2"/>
      <c r="P1218" s="2"/>
      <c r="Q1218" s="2"/>
      <c r="R1218" s="2"/>
      <c r="S1218" s="2"/>
      <c r="T1218" s="2"/>
    </row>
    <row r="1219" spans="5:20" s="1" customFormat="1">
      <c r="E1219" s="2"/>
      <c r="F1219" s="2"/>
      <c r="G1219" s="2"/>
      <c r="H1219" s="2"/>
      <c r="I1219" s="2"/>
      <c r="J1219" s="2"/>
      <c r="K1219" s="2"/>
      <c r="L1219" s="2"/>
      <c r="M1219" s="2"/>
      <c r="N1219" s="2"/>
      <c r="O1219" s="2"/>
      <c r="P1219" s="2"/>
      <c r="Q1219" s="2"/>
      <c r="R1219" s="2"/>
      <c r="S1219" s="2"/>
      <c r="T1219" s="2"/>
    </row>
    <row r="1220" spans="5:20" s="1" customFormat="1">
      <c r="E1220" s="2"/>
      <c r="F1220" s="2"/>
      <c r="G1220" s="2"/>
      <c r="H1220" s="2"/>
      <c r="I1220" s="2"/>
      <c r="J1220" s="2"/>
      <c r="K1220" s="2"/>
      <c r="L1220" s="2"/>
      <c r="M1220" s="2"/>
      <c r="N1220" s="2"/>
      <c r="O1220" s="2"/>
      <c r="P1220" s="2"/>
      <c r="Q1220" s="2"/>
      <c r="R1220" s="2"/>
      <c r="S1220" s="2"/>
      <c r="T1220" s="2"/>
    </row>
    <row r="1221" spans="5:20" s="1" customFormat="1">
      <c r="E1221" s="2"/>
      <c r="F1221" s="2"/>
      <c r="G1221" s="2"/>
      <c r="H1221" s="2"/>
      <c r="I1221" s="2"/>
      <c r="J1221" s="2"/>
      <c r="K1221" s="2"/>
      <c r="L1221" s="2"/>
      <c r="M1221" s="2"/>
      <c r="N1221" s="2"/>
      <c r="O1221" s="2"/>
      <c r="P1221" s="2"/>
      <c r="Q1221" s="2"/>
      <c r="R1221" s="2"/>
      <c r="S1221" s="2"/>
      <c r="T1221" s="2"/>
    </row>
    <row r="1222" spans="5:20" s="1" customFormat="1">
      <c r="E1222" s="2"/>
      <c r="F1222" s="2"/>
      <c r="G1222" s="2"/>
      <c r="H1222" s="2"/>
      <c r="I1222" s="2"/>
      <c r="J1222" s="2"/>
      <c r="K1222" s="2"/>
      <c r="L1222" s="2"/>
      <c r="M1222" s="2"/>
      <c r="N1222" s="2"/>
      <c r="O1222" s="2"/>
      <c r="P1222" s="2"/>
      <c r="Q1222" s="2"/>
      <c r="R1222" s="2"/>
      <c r="S1222" s="2"/>
      <c r="T1222" s="2"/>
    </row>
    <row r="1223" spans="5:20" s="1" customFormat="1">
      <c r="E1223" s="2"/>
      <c r="F1223" s="2"/>
      <c r="G1223" s="2"/>
      <c r="H1223" s="2"/>
      <c r="I1223" s="2"/>
      <c r="J1223" s="2"/>
      <c r="K1223" s="2"/>
      <c r="L1223" s="2"/>
      <c r="M1223" s="2"/>
      <c r="N1223" s="2"/>
      <c r="O1223" s="2"/>
      <c r="P1223" s="2"/>
      <c r="Q1223" s="2"/>
      <c r="R1223" s="2"/>
      <c r="S1223" s="2"/>
      <c r="T1223" s="2"/>
    </row>
    <row r="1224" spans="5:20" s="1" customFormat="1">
      <c r="E1224" s="2"/>
      <c r="F1224" s="2"/>
      <c r="G1224" s="2"/>
      <c r="H1224" s="2"/>
      <c r="I1224" s="2"/>
      <c r="J1224" s="2"/>
      <c r="K1224" s="2"/>
      <c r="L1224" s="2"/>
      <c r="M1224" s="2"/>
      <c r="N1224" s="2"/>
      <c r="O1224" s="2"/>
      <c r="P1224" s="2"/>
      <c r="Q1224" s="2"/>
      <c r="R1224" s="2"/>
      <c r="S1224" s="2"/>
      <c r="T1224" s="2"/>
    </row>
    <row r="1225" spans="5:20" s="1" customFormat="1">
      <c r="E1225" s="2"/>
      <c r="F1225" s="2"/>
      <c r="G1225" s="2"/>
      <c r="H1225" s="2"/>
      <c r="I1225" s="2"/>
      <c r="J1225" s="2"/>
      <c r="K1225" s="2"/>
      <c r="L1225" s="2"/>
      <c r="M1225" s="2"/>
      <c r="N1225" s="2"/>
      <c r="O1225" s="2"/>
      <c r="P1225" s="2"/>
      <c r="Q1225" s="2"/>
      <c r="R1225" s="2"/>
      <c r="S1225" s="2"/>
      <c r="T1225" s="2"/>
    </row>
    <row r="1226" spans="5:20" s="1" customFormat="1">
      <c r="E1226" s="2"/>
      <c r="F1226" s="2"/>
      <c r="G1226" s="2"/>
      <c r="H1226" s="2"/>
      <c r="I1226" s="2"/>
      <c r="J1226" s="2"/>
      <c r="K1226" s="2"/>
      <c r="L1226" s="2"/>
      <c r="M1226" s="2"/>
      <c r="N1226" s="2"/>
      <c r="O1226" s="2"/>
      <c r="P1226" s="2"/>
      <c r="Q1226" s="2"/>
      <c r="R1226" s="2"/>
      <c r="S1226" s="2"/>
      <c r="T1226" s="2"/>
    </row>
    <row r="1227" spans="5:20" s="1" customFormat="1">
      <c r="E1227" s="2"/>
      <c r="F1227" s="2"/>
      <c r="G1227" s="2"/>
      <c r="H1227" s="2"/>
      <c r="I1227" s="2"/>
      <c r="J1227" s="2"/>
      <c r="K1227" s="2"/>
      <c r="L1227" s="2"/>
      <c r="M1227" s="2"/>
      <c r="N1227" s="2"/>
      <c r="O1227" s="2"/>
      <c r="P1227" s="2"/>
      <c r="Q1227" s="2"/>
      <c r="R1227" s="2"/>
      <c r="S1227" s="2"/>
      <c r="T1227" s="2"/>
    </row>
    <row r="1228" spans="5:20" s="1" customFormat="1">
      <c r="E1228" s="2"/>
      <c r="F1228" s="2"/>
      <c r="G1228" s="2"/>
      <c r="H1228" s="2"/>
      <c r="I1228" s="2"/>
      <c r="J1228" s="2"/>
      <c r="K1228" s="2"/>
      <c r="L1228" s="2"/>
      <c r="M1228" s="2"/>
      <c r="N1228" s="2"/>
      <c r="O1228" s="2"/>
      <c r="P1228" s="2"/>
      <c r="Q1228" s="2"/>
      <c r="R1228" s="2"/>
      <c r="S1228" s="2"/>
      <c r="T1228" s="2"/>
    </row>
    <row r="1229" spans="5:20" s="1" customFormat="1">
      <c r="E1229" s="2"/>
      <c r="F1229" s="2"/>
      <c r="G1229" s="2"/>
      <c r="H1229" s="2"/>
      <c r="I1229" s="2"/>
      <c r="J1229" s="2"/>
      <c r="K1229" s="2"/>
      <c r="L1229" s="2"/>
      <c r="M1229" s="2"/>
      <c r="N1229" s="2"/>
      <c r="O1229" s="2"/>
      <c r="P1229" s="2"/>
      <c r="Q1229" s="2"/>
      <c r="R1229" s="2"/>
      <c r="S1229" s="2"/>
      <c r="T1229" s="2"/>
    </row>
    <row r="1230" spans="5:20" s="1" customFormat="1">
      <c r="E1230" s="2"/>
      <c r="F1230" s="2"/>
      <c r="G1230" s="2"/>
      <c r="H1230" s="2"/>
      <c r="I1230" s="2"/>
      <c r="J1230" s="2"/>
      <c r="K1230" s="2"/>
      <c r="L1230" s="2"/>
      <c r="M1230" s="2"/>
      <c r="N1230" s="2"/>
      <c r="O1230" s="2"/>
      <c r="P1230" s="2"/>
      <c r="Q1230" s="2"/>
      <c r="R1230" s="2"/>
      <c r="S1230" s="2"/>
      <c r="T1230" s="2"/>
    </row>
    <row r="1231" spans="5:20" s="1" customFormat="1">
      <c r="E1231" s="2"/>
      <c r="F1231" s="2"/>
      <c r="G1231" s="2"/>
      <c r="H1231" s="2"/>
      <c r="I1231" s="2"/>
      <c r="J1231" s="2"/>
      <c r="K1231" s="2"/>
      <c r="L1231" s="2"/>
      <c r="M1231" s="2"/>
      <c r="N1231" s="2"/>
      <c r="O1231" s="2"/>
      <c r="P1231" s="2"/>
      <c r="Q1231" s="2"/>
      <c r="R1231" s="2"/>
      <c r="S1231" s="2"/>
      <c r="T1231" s="2"/>
    </row>
    <row r="1232" spans="5:20" s="1" customFormat="1">
      <c r="E1232" s="2"/>
      <c r="F1232" s="2"/>
      <c r="G1232" s="2"/>
      <c r="H1232" s="2"/>
      <c r="I1232" s="2"/>
      <c r="J1232" s="2"/>
      <c r="K1232" s="2"/>
      <c r="L1232" s="2"/>
      <c r="M1232" s="2"/>
      <c r="N1232" s="2"/>
      <c r="O1232" s="2"/>
      <c r="P1232" s="2"/>
      <c r="Q1232" s="2"/>
      <c r="R1232" s="2"/>
      <c r="S1232" s="2"/>
      <c r="T1232" s="2"/>
    </row>
    <row r="1233" spans="5:20" s="1" customFormat="1">
      <c r="E1233" s="2"/>
      <c r="F1233" s="2"/>
      <c r="G1233" s="2"/>
      <c r="H1233" s="2"/>
      <c r="I1233" s="2"/>
      <c r="J1233" s="2"/>
      <c r="K1233" s="2"/>
      <c r="L1233" s="2"/>
      <c r="M1233" s="2"/>
      <c r="N1233" s="2"/>
      <c r="O1233" s="2"/>
      <c r="P1233" s="2"/>
      <c r="Q1233" s="2"/>
      <c r="R1233" s="2"/>
      <c r="S1233" s="2"/>
      <c r="T1233" s="2"/>
    </row>
    <row r="1234" spans="5:20" s="1" customFormat="1">
      <c r="E1234" s="2"/>
      <c r="F1234" s="2"/>
      <c r="G1234" s="2"/>
      <c r="H1234" s="2"/>
      <c r="I1234" s="2"/>
      <c r="J1234" s="2"/>
      <c r="K1234" s="2"/>
      <c r="L1234" s="2"/>
      <c r="M1234" s="2"/>
      <c r="N1234" s="2"/>
      <c r="O1234" s="2"/>
      <c r="P1234" s="2"/>
      <c r="Q1234" s="2"/>
      <c r="R1234" s="2"/>
      <c r="S1234" s="2"/>
      <c r="T1234" s="2"/>
    </row>
    <row r="1235" spans="5:20" s="1" customFormat="1">
      <c r="E1235" s="2"/>
      <c r="F1235" s="2"/>
      <c r="G1235" s="2"/>
      <c r="H1235" s="2"/>
      <c r="I1235" s="2"/>
      <c r="J1235" s="2"/>
      <c r="K1235" s="2"/>
      <c r="L1235" s="2"/>
      <c r="M1235" s="2"/>
      <c r="N1235" s="2"/>
      <c r="O1235" s="2"/>
      <c r="P1235" s="2"/>
      <c r="Q1235" s="2"/>
      <c r="R1235" s="2"/>
      <c r="S1235" s="2"/>
      <c r="T1235" s="2"/>
    </row>
    <row r="1236" spans="5:20" s="1" customFormat="1">
      <c r="E1236" s="2"/>
      <c r="F1236" s="2"/>
      <c r="G1236" s="2"/>
      <c r="H1236" s="2"/>
      <c r="I1236" s="2"/>
      <c r="J1236" s="2"/>
      <c r="K1236" s="2"/>
      <c r="L1236" s="2"/>
      <c r="M1236" s="2"/>
      <c r="N1236" s="2"/>
      <c r="O1236" s="2"/>
      <c r="P1236" s="2"/>
      <c r="Q1236" s="2"/>
      <c r="R1236" s="2"/>
      <c r="S1236" s="2"/>
      <c r="T1236" s="2"/>
    </row>
    <row r="1237" spans="5:20" s="1" customFormat="1">
      <c r="E1237" s="2"/>
      <c r="F1237" s="2"/>
      <c r="G1237" s="2"/>
      <c r="H1237" s="2"/>
      <c r="I1237" s="2"/>
      <c r="J1237" s="2"/>
      <c r="K1237" s="2"/>
      <c r="L1237" s="2"/>
      <c r="M1237" s="2"/>
      <c r="N1237" s="2"/>
      <c r="O1237" s="2"/>
      <c r="P1237" s="2"/>
      <c r="Q1237" s="2"/>
      <c r="R1237" s="2"/>
      <c r="S1237" s="2"/>
      <c r="T1237" s="2"/>
    </row>
    <row r="1238" spans="5:20" s="1" customFormat="1">
      <c r="E1238" s="2"/>
      <c r="F1238" s="2"/>
      <c r="G1238" s="2"/>
      <c r="H1238" s="2"/>
      <c r="I1238" s="2"/>
      <c r="J1238" s="2"/>
      <c r="K1238" s="2"/>
      <c r="L1238" s="2"/>
      <c r="M1238" s="2"/>
      <c r="N1238" s="2"/>
      <c r="O1238" s="2"/>
      <c r="P1238" s="2"/>
      <c r="Q1238" s="2"/>
      <c r="R1238" s="2"/>
      <c r="S1238" s="2"/>
      <c r="T1238" s="2"/>
    </row>
    <row r="1239" spans="5:20" s="1" customFormat="1">
      <c r="E1239" s="2"/>
      <c r="F1239" s="2"/>
      <c r="G1239" s="2"/>
      <c r="H1239" s="2"/>
      <c r="I1239" s="2"/>
      <c r="J1239" s="2"/>
      <c r="K1239" s="2"/>
      <c r="L1239" s="2"/>
      <c r="M1239" s="2"/>
      <c r="N1239" s="2"/>
      <c r="O1239" s="2"/>
      <c r="P1239" s="2"/>
      <c r="Q1239" s="2"/>
      <c r="R1239" s="2"/>
      <c r="S1239" s="2"/>
      <c r="T1239" s="2"/>
    </row>
    <row r="1240" spans="5:20" s="1" customFormat="1">
      <c r="E1240" s="2"/>
      <c r="F1240" s="2"/>
      <c r="G1240" s="2"/>
      <c r="H1240" s="2"/>
      <c r="I1240" s="2"/>
      <c r="J1240" s="2"/>
      <c r="K1240" s="2"/>
      <c r="L1240" s="2"/>
      <c r="M1240" s="2"/>
      <c r="N1240" s="2"/>
      <c r="O1240" s="2"/>
      <c r="P1240" s="2"/>
      <c r="Q1240" s="2"/>
      <c r="R1240" s="2"/>
      <c r="S1240" s="2"/>
      <c r="T1240" s="2"/>
    </row>
    <row r="1241" spans="5:20" s="1" customFormat="1">
      <c r="E1241" s="2"/>
      <c r="F1241" s="2"/>
      <c r="G1241" s="2"/>
      <c r="H1241" s="2"/>
      <c r="I1241" s="2"/>
      <c r="J1241" s="2"/>
      <c r="K1241" s="2"/>
      <c r="L1241" s="2"/>
      <c r="M1241" s="2"/>
      <c r="N1241" s="2"/>
      <c r="O1241" s="2"/>
      <c r="P1241" s="2"/>
      <c r="Q1241" s="2"/>
      <c r="R1241" s="2"/>
      <c r="S1241" s="2"/>
      <c r="T1241" s="2"/>
    </row>
    <row r="1242" spans="5:20" s="1" customFormat="1">
      <c r="E1242" s="2"/>
      <c r="F1242" s="2"/>
      <c r="G1242" s="2"/>
      <c r="H1242" s="2"/>
      <c r="I1242" s="2"/>
      <c r="J1242" s="2"/>
      <c r="K1242" s="2"/>
      <c r="L1242" s="2"/>
      <c r="M1242" s="2"/>
      <c r="N1242" s="2"/>
      <c r="O1242" s="2"/>
      <c r="P1242" s="2"/>
      <c r="Q1242" s="2"/>
      <c r="R1242" s="2"/>
      <c r="S1242" s="2"/>
      <c r="T1242" s="2"/>
    </row>
    <row r="1243" spans="5:20" s="1" customFormat="1">
      <c r="E1243" s="2"/>
      <c r="F1243" s="2"/>
      <c r="G1243" s="2"/>
      <c r="H1243" s="2"/>
      <c r="I1243" s="2"/>
      <c r="J1243" s="2"/>
      <c r="K1243" s="2"/>
      <c r="L1243" s="2"/>
      <c r="M1243" s="2"/>
      <c r="N1243" s="2"/>
      <c r="O1243" s="2"/>
      <c r="P1243" s="2"/>
      <c r="Q1243" s="2"/>
      <c r="R1243" s="2"/>
      <c r="S1243" s="2"/>
      <c r="T1243" s="2"/>
    </row>
    <row r="1244" spans="5:20" s="1" customFormat="1">
      <c r="E1244" s="2"/>
      <c r="F1244" s="2"/>
      <c r="G1244" s="2"/>
      <c r="H1244" s="2"/>
      <c r="I1244" s="2"/>
      <c r="J1244" s="2"/>
      <c r="K1244" s="2"/>
      <c r="L1244" s="2"/>
      <c r="M1244" s="2"/>
      <c r="N1244" s="2"/>
      <c r="O1244" s="2"/>
      <c r="P1244" s="2"/>
      <c r="Q1244" s="2"/>
      <c r="R1244" s="2"/>
      <c r="S1244" s="2"/>
      <c r="T1244" s="2"/>
    </row>
    <row r="1245" spans="5:20" s="1" customFormat="1">
      <c r="E1245" s="2"/>
      <c r="F1245" s="2"/>
      <c r="G1245" s="2"/>
      <c r="H1245" s="2"/>
      <c r="I1245" s="2"/>
      <c r="J1245" s="2"/>
      <c r="K1245" s="2"/>
      <c r="L1245" s="2"/>
      <c r="M1245" s="2"/>
      <c r="N1245" s="2"/>
      <c r="O1245" s="2"/>
      <c r="P1245" s="2"/>
      <c r="Q1245" s="2"/>
      <c r="R1245" s="2"/>
      <c r="S1245" s="2"/>
      <c r="T1245" s="2"/>
    </row>
    <row r="1246" spans="5:20" s="1" customFormat="1">
      <c r="E1246" s="2"/>
      <c r="F1246" s="2"/>
      <c r="G1246" s="2"/>
      <c r="H1246" s="2"/>
      <c r="I1246" s="2"/>
      <c r="J1246" s="2"/>
      <c r="K1246" s="2"/>
      <c r="L1246" s="2"/>
      <c r="M1246" s="2"/>
      <c r="N1246" s="2"/>
      <c r="O1246" s="2"/>
      <c r="P1246" s="2"/>
      <c r="Q1246" s="2"/>
      <c r="R1246" s="2"/>
      <c r="S1246" s="2"/>
      <c r="T1246" s="2"/>
    </row>
    <row r="1247" spans="5:20" s="1" customFormat="1">
      <c r="E1247" s="2"/>
      <c r="F1247" s="2"/>
      <c r="G1247" s="2"/>
      <c r="H1247" s="2"/>
      <c r="I1247" s="2"/>
      <c r="J1247" s="2"/>
      <c r="K1247" s="2"/>
      <c r="L1247" s="2"/>
      <c r="M1247" s="2"/>
      <c r="N1247" s="2"/>
      <c r="O1247" s="2"/>
      <c r="P1247" s="2"/>
      <c r="Q1247" s="2"/>
      <c r="R1247" s="2"/>
      <c r="S1247" s="2"/>
      <c r="T1247" s="2"/>
    </row>
    <row r="1248" spans="5:20" s="1" customFormat="1">
      <c r="E1248" s="2"/>
      <c r="F1248" s="2"/>
      <c r="G1248" s="2"/>
      <c r="H1248" s="2"/>
      <c r="I1248" s="2"/>
      <c r="J1248" s="2"/>
      <c r="K1248" s="2"/>
      <c r="L1248" s="2"/>
      <c r="M1248" s="2"/>
      <c r="N1248" s="2"/>
      <c r="O1248" s="2"/>
      <c r="P1248" s="2"/>
      <c r="Q1248" s="2"/>
      <c r="R1248" s="2"/>
      <c r="S1248" s="2"/>
      <c r="T1248" s="2"/>
    </row>
    <row r="1249" spans="5:20" s="1" customFormat="1">
      <c r="E1249" s="2"/>
      <c r="F1249" s="2"/>
      <c r="G1249" s="2"/>
      <c r="H1249" s="2"/>
      <c r="I1249" s="2"/>
      <c r="J1249" s="2"/>
      <c r="K1249" s="2"/>
      <c r="L1249" s="2"/>
      <c r="M1249" s="2"/>
      <c r="N1249" s="2"/>
      <c r="O1249" s="2"/>
      <c r="P1249" s="2"/>
      <c r="Q1249" s="2"/>
      <c r="R1249" s="2"/>
      <c r="S1249" s="2"/>
      <c r="T1249" s="2"/>
    </row>
    <row r="1250" spans="5:20" s="1" customFormat="1">
      <c r="E1250" s="2"/>
      <c r="F1250" s="2"/>
      <c r="G1250" s="2"/>
      <c r="H1250" s="2"/>
      <c r="I1250" s="2"/>
      <c r="J1250" s="2"/>
      <c r="K1250" s="2"/>
      <c r="L1250" s="2"/>
      <c r="M1250" s="2"/>
      <c r="N1250" s="2"/>
      <c r="O1250" s="2"/>
      <c r="P1250" s="2"/>
      <c r="Q1250" s="2"/>
      <c r="R1250" s="2"/>
      <c r="S1250" s="2"/>
      <c r="T1250" s="2"/>
    </row>
    <row r="1251" spans="5:20" s="1" customFormat="1">
      <c r="E1251" s="2"/>
      <c r="F1251" s="2"/>
      <c r="G1251" s="2"/>
      <c r="H1251" s="2"/>
      <c r="I1251" s="2"/>
      <c r="J1251" s="2"/>
      <c r="K1251" s="2"/>
      <c r="L1251" s="2"/>
      <c r="M1251" s="2"/>
      <c r="N1251" s="2"/>
      <c r="O1251" s="2"/>
      <c r="P1251" s="2"/>
      <c r="Q1251" s="2"/>
      <c r="R1251" s="2"/>
      <c r="S1251" s="2"/>
      <c r="T1251" s="2"/>
    </row>
    <row r="1252" spans="5:20" s="1" customFormat="1">
      <c r="E1252" s="2"/>
      <c r="F1252" s="2"/>
      <c r="G1252" s="2"/>
      <c r="H1252" s="2"/>
      <c r="I1252" s="2"/>
      <c r="J1252" s="2"/>
      <c r="K1252" s="2"/>
      <c r="L1252" s="2"/>
      <c r="M1252" s="2"/>
      <c r="N1252" s="2"/>
      <c r="O1252" s="2"/>
      <c r="P1252" s="2"/>
      <c r="Q1252" s="2"/>
      <c r="R1252" s="2"/>
      <c r="S1252" s="2"/>
      <c r="T1252" s="2"/>
    </row>
    <row r="1253" spans="5:20" s="1" customFormat="1">
      <c r="E1253" s="2"/>
      <c r="F1253" s="2"/>
      <c r="G1253" s="2"/>
      <c r="H1253" s="2"/>
      <c r="I1253" s="2"/>
      <c r="J1253" s="2"/>
      <c r="K1253" s="2"/>
      <c r="L1253" s="2"/>
      <c r="M1253" s="2"/>
      <c r="N1253" s="2"/>
      <c r="O1253" s="2"/>
      <c r="P1253" s="2"/>
      <c r="Q1253" s="2"/>
      <c r="R1253" s="2"/>
      <c r="S1253" s="2"/>
      <c r="T1253" s="2"/>
    </row>
    <row r="1254" spans="5:20" s="1" customFormat="1">
      <c r="E1254" s="2"/>
      <c r="F1254" s="2"/>
      <c r="G1254" s="2"/>
      <c r="H1254" s="2"/>
      <c r="I1254" s="2"/>
      <c r="J1254" s="2"/>
      <c r="K1254" s="2"/>
      <c r="L1254" s="2"/>
      <c r="M1254" s="2"/>
      <c r="N1254" s="2"/>
      <c r="O1254" s="2"/>
      <c r="P1254" s="2"/>
      <c r="Q1254" s="2"/>
      <c r="R1254" s="2"/>
      <c r="S1254" s="2"/>
      <c r="T1254" s="2"/>
    </row>
    <row r="1255" spans="5:20" s="1" customFormat="1">
      <c r="E1255" s="2"/>
      <c r="F1255" s="2"/>
      <c r="G1255" s="2"/>
      <c r="H1255" s="2"/>
      <c r="I1255" s="2"/>
      <c r="J1255" s="2"/>
      <c r="K1255" s="2"/>
      <c r="L1255" s="2"/>
      <c r="M1255" s="2"/>
      <c r="N1255" s="2"/>
      <c r="O1255" s="2"/>
      <c r="P1255" s="2"/>
      <c r="Q1255" s="2"/>
      <c r="R1255" s="2"/>
      <c r="S1255" s="2"/>
      <c r="T1255" s="2"/>
    </row>
    <row r="1256" spans="5:20" s="1" customFormat="1">
      <c r="E1256" s="2"/>
      <c r="F1256" s="2"/>
      <c r="G1256" s="2"/>
      <c r="H1256" s="2"/>
      <c r="I1256" s="2"/>
      <c r="J1256" s="2"/>
      <c r="K1256" s="2"/>
      <c r="L1256" s="2"/>
      <c r="M1256" s="2"/>
      <c r="N1256" s="2"/>
      <c r="O1256" s="2"/>
      <c r="P1256" s="2"/>
      <c r="Q1256" s="2"/>
      <c r="R1256" s="2"/>
      <c r="S1256" s="2"/>
      <c r="T1256" s="2"/>
    </row>
    <row r="1257" spans="5:20" s="1" customFormat="1">
      <c r="E1257" s="2"/>
      <c r="F1257" s="2"/>
      <c r="G1257" s="2"/>
      <c r="H1257" s="2"/>
      <c r="I1257" s="2"/>
      <c r="J1257" s="2"/>
      <c r="K1257" s="2"/>
      <c r="L1257" s="2"/>
      <c r="M1257" s="2"/>
      <c r="N1257" s="2"/>
      <c r="O1257" s="2"/>
      <c r="P1257" s="2"/>
      <c r="Q1257" s="2"/>
      <c r="R1257" s="2"/>
      <c r="S1257" s="2"/>
      <c r="T1257" s="2"/>
    </row>
    <row r="1258" spans="5:20" s="1" customFormat="1">
      <c r="E1258" s="2"/>
      <c r="F1258" s="2"/>
      <c r="G1258" s="2"/>
      <c r="H1258" s="2"/>
      <c r="I1258" s="2"/>
      <c r="J1258" s="2"/>
      <c r="K1258" s="2"/>
      <c r="L1258" s="2"/>
      <c r="M1258" s="2"/>
      <c r="N1258" s="2"/>
      <c r="O1258" s="2"/>
      <c r="P1258" s="2"/>
      <c r="Q1258" s="2"/>
      <c r="R1258" s="2"/>
      <c r="S1258" s="2"/>
      <c r="T1258" s="2"/>
    </row>
    <row r="1259" spans="5:20" s="1" customFormat="1">
      <c r="E1259" s="2"/>
      <c r="F1259" s="2"/>
      <c r="G1259" s="2"/>
      <c r="H1259" s="2"/>
      <c r="I1259" s="2"/>
      <c r="J1259" s="2"/>
      <c r="K1259" s="2"/>
      <c r="L1259" s="2"/>
      <c r="M1259" s="2"/>
      <c r="N1259" s="2"/>
      <c r="O1259" s="2"/>
      <c r="P1259" s="2"/>
      <c r="Q1259" s="2"/>
      <c r="R1259" s="2"/>
      <c r="S1259" s="2"/>
      <c r="T1259" s="2"/>
    </row>
    <row r="1260" spans="5:20" s="1" customFormat="1">
      <c r="E1260" s="2"/>
      <c r="F1260" s="2"/>
      <c r="G1260" s="2"/>
      <c r="H1260" s="2"/>
      <c r="I1260" s="2"/>
      <c r="J1260" s="2"/>
      <c r="K1260" s="2"/>
      <c r="L1260" s="2"/>
      <c r="M1260" s="2"/>
      <c r="N1260" s="2"/>
      <c r="O1260" s="2"/>
      <c r="P1260" s="2"/>
      <c r="Q1260" s="2"/>
      <c r="R1260" s="2"/>
      <c r="S1260" s="2"/>
      <c r="T1260" s="2"/>
    </row>
    <row r="1261" spans="5:20" s="1" customFormat="1">
      <c r="E1261" s="2"/>
      <c r="F1261" s="2"/>
      <c r="G1261" s="2"/>
      <c r="H1261" s="2"/>
      <c r="I1261" s="2"/>
      <c r="J1261" s="2"/>
      <c r="K1261" s="2"/>
      <c r="L1261" s="2"/>
      <c r="M1261" s="2"/>
      <c r="N1261" s="2"/>
      <c r="O1261" s="2"/>
      <c r="P1261" s="2"/>
      <c r="Q1261" s="2"/>
      <c r="R1261" s="2"/>
      <c r="S1261" s="2"/>
      <c r="T1261" s="2"/>
    </row>
    <row r="1262" spans="5:20" s="1" customFormat="1">
      <c r="E1262" s="2"/>
      <c r="F1262" s="2"/>
      <c r="G1262" s="2"/>
      <c r="H1262" s="2"/>
      <c r="I1262" s="2"/>
      <c r="J1262" s="2"/>
      <c r="K1262" s="2"/>
      <c r="L1262" s="2"/>
      <c r="M1262" s="2"/>
      <c r="N1262" s="2"/>
      <c r="O1262" s="2"/>
      <c r="P1262" s="2"/>
      <c r="Q1262" s="2"/>
      <c r="R1262" s="2"/>
      <c r="S1262" s="2"/>
      <c r="T1262" s="2"/>
    </row>
    <row r="1263" spans="5:20" s="1" customFormat="1">
      <c r="E1263" s="2"/>
      <c r="F1263" s="2"/>
      <c r="G1263" s="2"/>
      <c r="H1263" s="2"/>
      <c r="I1263" s="2"/>
      <c r="J1263" s="2"/>
      <c r="K1263" s="2"/>
      <c r="L1263" s="2"/>
      <c r="M1263" s="2"/>
      <c r="N1263" s="2"/>
      <c r="O1263" s="2"/>
      <c r="P1263" s="2"/>
      <c r="Q1263" s="2"/>
      <c r="R1263" s="2"/>
      <c r="S1263" s="2"/>
      <c r="T1263" s="2"/>
    </row>
    <row r="1264" spans="5:20" s="1" customFormat="1">
      <c r="E1264" s="2"/>
      <c r="F1264" s="2"/>
      <c r="G1264" s="2"/>
      <c r="H1264" s="2"/>
      <c r="I1264" s="2"/>
      <c r="J1264" s="2"/>
      <c r="K1264" s="2"/>
      <c r="L1264" s="2"/>
      <c r="M1264" s="2"/>
      <c r="N1264" s="2"/>
      <c r="O1264" s="2"/>
      <c r="P1264" s="2"/>
      <c r="Q1264" s="2"/>
      <c r="R1264" s="2"/>
      <c r="S1264" s="2"/>
      <c r="T1264" s="2"/>
    </row>
    <row r="1265" spans="5:20" s="1" customFormat="1">
      <c r="E1265" s="2"/>
      <c r="F1265" s="2"/>
      <c r="G1265" s="2"/>
      <c r="H1265" s="2"/>
      <c r="I1265" s="2"/>
      <c r="J1265" s="2"/>
      <c r="K1265" s="2"/>
      <c r="L1265" s="2"/>
      <c r="M1265" s="2"/>
      <c r="N1265" s="2"/>
      <c r="O1265" s="2"/>
      <c r="P1265" s="2"/>
      <c r="Q1265" s="2"/>
      <c r="R1265" s="2"/>
      <c r="S1265" s="2"/>
      <c r="T1265" s="2"/>
    </row>
    <row r="1266" spans="5:20" s="1" customFormat="1">
      <c r="E1266" s="2"/>
      <c r="F1266" s="2"/>
      <c r="G1266" s="2"/>
      <c r="H1266" s="2"/>
      <c r="I1266" s="2"/>
      <c r="J1266" s="2"/>
      <c r="K1266" s="2"/>
      <c r="L1266" s="2"/>
      <c r="M1266" s="2"/>
      <c r="N1266" s="2"/>
      <c r="O1266" s="2"/>
      <c r="P1266" s="2"/>
      <c r="Q1266" s="2"/>
      <c r="R1266" s="2"/>
      <c r="S1266" s="2"/>
      <c r="T1266" s="2"/>
    </row>
    <row r="1267" spans="5:20" s="1" customFormat="1">
      <c r="E1267" s="2"/>
      <c r="F1267" s="2"/>
      <c r="G1267" s="2"/>
      <c r="H1267" s="2"/>
      <c r="I1267" s="2"/>
      <c r="J1267" s="2"/>
      <c r="K1267" s="2"/>
      <c r="L1267" s="2"/>
      <c r="M1267" s="2"/>
      <c r="N1267" s="2"/>
      <c r="O1267" s="2"/>
      <c r="P1267" s="2"/>
      <c r="Q1267" s="2"/>
      <c r="R1267" s="2"/>
      <c r="S1267" s="2"/>
      <c r="T1267" s="2"/>
    </row>
    <row r="1268" spans="5:20" s="1" customFormat="1">
      <c r="E1268" s="2"/>
      <c r="F1268" s="2"/>
      <c r="G1268" s="2"/>
      <c r="H1268" s="2"/>
      <c r="I1268" s="2"/>
      <c r="J1268" s="2"/>
      <c r="K1268" s="2"/>
      <c r="L1268" s="2"/>
      <c r="M1268" s="2"/>
      <c r="N1268" s="2"/>
      <c r="O1268" s="2"/>
      <c r="P1268" s="2"/>
      <c r="Q1268" s="2"/>
      <c r="R1268" s="2"/>
      <c r="S1268" s="2"/>
      <c r="T1268" s="2"/>
    </row>
    <row r="1269" spans="5:20" s="1" customFormat="1">
      <c r="E1269" s="2"/>
      <c r="F1269" s="2"/>
      <c r="G1269" s="2"/>
      <c r="H1269" s="2"/>
      <c r="I1269" s="2"/>
      <c r="J1269" s="2"/>
      <c r="K1269" s="2"/>
      <c r="L1269" s="2"/>
      <c r="M1269" s="2"/>
      <c r="N1269" s="2"/>
      <c r="O1269" s="2"/>
      <c r="P1269" s="2"/>
      <c r="Q1269" s="2"/>
      <c r="R1269" s="2"/>
      <c r="S1269" s="2"/>
      <c r="T1269" s="2"/>
    </row>
    <row r="1270" spans="5:20" s="1" customFormat="1">
      <c r="E1270" s="2"/>
      <c r="F1270" s="2"/>
      <c r="G1270" s="2"/>
      <c r="H1270" s="2"/>
      <c r="I1270" s="2"/>
      <c r="J1270" s="2"/>
      <c r="K1270" s="2"/>
      <c r="L1270" s="2"/>
      <c r="M1270" s="2"/>
      <c r="N1270" s="2"/>
      <c r="O1270" s="2"/>
      <c r="P1270" s="2"/>
      <c r="Q1270" s="2"/>
      <c r="R1270" s="2"/>
      <c r="S1270" s="2"/>
      <c r="T1270" s="2"/>
    </row>
    <row r="1271" spans="5:20" s="1" customFormat="1">
      <c r="E1271" s="2"/>
      <c r="F1271" s="2"/>
      <c r="G1271" s="2"/>
      <c r="H1271" s="2"/>
      <c r="I1271" s="2"/>
      <c r="J1271" s="2"/>
      <c r="K1271" s="2"/>
      <c r="L1271" s="2"/>
      <c r="M1271" s="2"/>
      <c r="N1271" s="2"/>
      <c r="O1271" s="2"/>
      <c r="P1271" s="2"/>
      <c r="Q1271" s="2"/>
      <c r="R1271" s="2"/>
      <c r="S1271" s="2"/>
      <c r="T1271" s="2"/>
    </row>
    <row r="1272" spans="5:20" s="1" customFormat="1">
      <c r="E1272" s="2"/>
      <c r="F1272" s="2"/>
      <c r="G1272" s="2"/>
      <c r="H1272" s="2"/>
      <c r="I1272" s="2"/>
      <c r="J1272" s="2"/>
      <c r="K1272" s="2"/>
      <c r="L1272" s="2"/>
      <c r="M1272" s="2"/>
      <c r="N1272" s="2"/>
      <c r="O1272" s="2"/>
      <c r="P1272" s="2"/>
      <c r="Q1272" s="2"/>
      <c r="R1272" s="2"/>
      <c r="S1272" s="2"/>
      <c r="T1272" s="2"/>
    </row>
    <row r="1273" spans="5:20" s="1" customFormat="1">
      <c r="E1273" s="2"/>
      <c r="F1273" s="2"/>
      <c r="G1273" s="2"/>
      <c r="H1273" s="2"/>
      <c r="I1273" s="2"/>
      <c r="J1273" s="2"/>
      <c r="K1273" s="2"/>
      <c r="L1273" s="2"/>
      <c r="M1273" s="2"/>
      <c r="N1273" s="2"/>
      <c r="O1273" s="2"/>
      <c r="P1273" s="2"/>
      <c r="Q1273" s="2"/>
      <c r="R1273" s="2"/>
      <c r="S1273" s="2"/>
      <c r="T1273" s="2"/>
    </row>
    <row r="1274" spans="5:20" s="1" customFormat="1">
      <c r="E1274" s="2"/>
      <c r="F1274" s="2"/>
      <c r="G1274" s="2"/>
      <c r="H1274" s="2"/>
      <c r="I1274" s="2"/>
      <c r="J1274" s="2"/>
      <c r="K1274" s="2"/>
      <c r="L1274" s="2"/>
      <c r="M1274" s="2"/>
      <c r="N1274" s="2"/>
      <c r="O1274" s="2"/>
      <c r="P1274" s="2"/>
      <c r="Q1274" s="2"/>
      <c r="R1274" s="2"/>
      <c r="S1274" s="2"/>
      <c r="T1274" s="2"/>
    </row>
    <row r="1275" spans="5:20" s="1" customFormat="1">
      <c r="E1275" s="2"/>
      <c r="F1275" s="2"/>
      <c r="G1275" s="2"/>
      <c r="H1275" s="2"/>
      <c r="I1275" s="2"/>
      <c r="J1275" s="2"/>
      <c r="K1275" s="2"/>
      <c r="L1275" s="2"/>
      <c r="M1275" s="2"/>
      <c r="N1275" s="2"/>
      <c r="O1275" s="2"/>
      <c r="P1275" s="2"/>
      <c r="Q1275" s="2"/>
      <c r="R1275" s="2"/>
      <c r="S1275" s="2"/>
      <c r="T1275" s="2"/>
    </row>
    <row r="1276" spans="5:20" s="1" customFormat="1">
      <c r="E1276" s="2"/>
      <c r="F1276" s="2"/>
      <c r="G1276" s="2"/>
      <c r="H1276" s="2"/>
      <c r="I1276" s="2"/>
      <c r="J1276" s="2"/>
      <c r="K1276" s="2"/>
      <c r="L1276" s="2"/>
      <c r="M1276" s="2"/>
      <c r="N1276" s="2"/>
      <c r="O1276" s="2"/>
      <c r="P1276" s="2"/>
      <c r="Q1276" s="2"/>
      <c r="R1276" s="2"/>
      <c r="S1276" s="2"/>
      <c r="T1276" s="2"/>
    </row>
    <row r="1277" spans="5:20" s="1" customFormat="1">
      <c r="E1277" s="2"/>
      <c r="F1277" s="2"/>
      <c r="G1277" s="2"/>
      <c r="H1277" s="2"/>
      <c r="I1277" s="2"/>
      <c r="J1277" s="2"/>
      <c r="K1277" s="2"/>
      <c r="L1277" s="2"/>
      <c r="M1277" s="2"/>
      <c r="N1277" s="2"/>
      <c r="O1277" s="2"/>
      <c r="P1277" s="2"/>
      <c r="Q1277" s="2"/>
      <c r="R1277" s="2"/>
      <c r="S1277" s="2"/>
      <c r="T1277" s="2"/>
    </row>
    <row r="1278" spans="5:20" s="1" customFormat="1">
      <c r="E1278" s="2"/>
      <c r="F1278" s="2"/>
      <c r="G1278" s="2"/>
      <c r="H1278" s="2"/>
      <c r="I1278" s="2"/>
      <c r="J1278" s="2"/>
      <c r="K1278" s="2"/>
      <c r="L1278" s="2"/>
      <c r="M1278" s="2"/>
      <c r="N1278" s="2"/>
      <c r="O1278" s="2"/>
      <c r="P1278" s="2"/>
      <c r="Q1278" s="2"/>
      <c r="R1278" s="2"/>
      <c r="S1278" s="2"/>
      <c r="T1278" s="2"/>
    </row>
    <row r="1279" spans="5:20" s="1" customFormat="1">
      <c r="E1279" s="2"/>
      <c r="F1279" s="2"/>
      <c r="G1279" s="2"/>
      <c r="H1279" s="2"/>
      <c r="I1279" s="2"/>
      <c r="J1279" s="2"/>
      <c r="K1279" s="2"/>
      <c r="L1279" s="2"/>
      <c r="M1279" s="2"/>
      <c r="N1279" s="2"/>
      <c r="O1279" s="2"/>
      <c r="P1279" s="2"/>
      <c r="Q1279" s="2"/>
      <c r="R1279" s="2"/>
      <c r="S1279" s="2"/>
      <c r="T1279" s="2"/>
    </row>
    <row r="1280" spans="5:20" s="1" customFormat="1">
      <c r="E1280" s="2"/>
      <c r="F1280" s="2"/>
      <c r="G1280" s="2"/>
      <c r="H1280" s="2"/>
      <c r="I1280" s="2"/>
      <c r="J1280" s="2"/>
      <c r="K1280" s="2"/>
      <c r="L1280" s="2"/>
      <c r="M1280" s="2"/>
      <c r="N1280" s="2"/>
      <c r="O1280" s="2"/>
      <c r="P1280" s="2"/>
      <c r="Q1280" s="2"/>
      <c r="R1280" s="2"/>
      <c r="S1280" s="2"/>
      <c r="T1280" s="2"/>
    </row>
    <row r="1281" spans="5:20" s="1" customFormat="1">
      <c r="E1281" s="2"/>
      <c r="F1281" s="2"/>
      <c r="G1281" s="2"/>
      <c r="H1281" s="2"/>
      <c r="I1281" s="2"/>
      <c r="J1281" s="2"/>
      <c r="K1281" s="2"/>
      <c r="L1281" s="2"/>
      <c r="M1281" s="2"/>
      <c r="N1281" s="2"/>
      <c r="O1281" s="2"/>
      <c r="P1281" s="2"/>
      <c r="Q1281" s="2"/>
      <c r="R1281" s="2"/>
      <c r="S1281" s="2"/>
      <c r="T1281" s="2"/>
    </row>
    <row r="1282" spans="5:20" s="1" customFormat="1">
      <c r="E1282" s="2"/>
      <c r="F1282" s="2"/>
      <c r="G1282" s="2"/>
      <c r="H1282" s="2"/>
      <c r="I1282" s="2"/>
      <c r="J1282" s="2"/>
      <c r="K1282" s="2"/>
      <c r="L1282" s="2"/>
      <c r="M1282" s="2"/>
      <c r="N1282" s="2"/>
      <c r="O1282" s="2"/>
      <c r="P1282" s="2"/>
      <c r="Q1282" s="2"/>
      <c r="R1282" s="2"/>
      <c r="S1282" s="2"/>
      <c r="T1282" s="2"/>
    </row>
    <row r="1283" spans="5:20" s="1" customFormat="1">
      <c r="E1283" s="2"/>
      <c r="F1283" s="2"/>
      <c r="G1283" s="2"/>
      <c r="H1283" s="2"/>
      <c r="I1283" s="2"/>
      <c r="J1283" s="2"/>
      <c r="K1283" s="2"/>
      <c r="L1283" s="2"/>
      <c r="M1283" s="2"/>
      <c r="N1283" s="2"/>
      <c r="O1283" s="2"/>
      <c r="P1283" s="2"/>
      <c r="Q1283" s="2"/>
      <c r="R1283" s="2"/>
      <c r="S1283" s="2"/>
      <c r="T1283" s="2"/>
    </row>
    <row r="1284" spans="5:20" s="1" customFormat="1">
      <c r="E1284" s="2"/>
      <c r="F1284" s="2"/>
      <c r="G1284" s="2"/>
      <c r="H1284" s="2"/>
      <c r="I1284" s="2"/>
      <c r="J1284" s="2"/>
      <c r="K1284" s="2"/>
      <c r="L1284" s="2"/>
      <c r="M1284" s="2"/>
      <c r="N1284" s="2"/>
      <c r="O1284" s="2"/>
      <c r="P1284" s="2"/>
      <c r="Q1284" s="2"/>
      <c r="R1284" s="2"/>
      <c r="S1284" s="2"/>
      <c r="T1284" s="2"/>
    </row>
    <row r="1285" spans="5:20" s="1" customFormat="1">
      <c r="E1285" s="2"/>
      <c r="F1285" s="2"/>
      <c r="G1285" s="2"/>
      <c r="H1285" s="2"/>
      <c r="I1285" s="2"/>
      <c r="J1285" s="2"/>
      <c r="K1285" s="2"/>
      <c r="L1285" s="2"/>
      <c r="M1285" s="2"/>
      <c r="N1285" s="2"/>
      <c r="O1285" s="2"/>
      <c r="P1285" s="2"/>
      <c r="Q1285" s="2"/>
      <c r="R1285" s="2"/>
      <c r="S1285" s="2"/>
      <c r="T1285" s="2"/>
    </row>
    <row r="1286" spans="5:20" s="1" customFormat="1">
      <c r="E1286" s="2"/>
      <c r="F1286" s="2"/>
      <c r="G1286" s="2"/>
      <c r="H1286" s="2"/>
      <c r="I1286" s="2"/>
      <c r="J1286" s="2"/>
      <c r="K1286" s="2"/>
      <c r="L1286" s="2"/>
      <c r="M1286" s="2"/>
      <c r="N1286" s="2"/>
      <c r="O1286" s="2"/>
      <c r="P1286" s="2"/>
      <c r="Q1286" s="2"/>
      <c r="R1286" s="2"/>
      <c r="S1286" s="2"/>
      <c r="T1286" s="2"/>
    </row>
    <row r="1287" spans="5:20" s="1" customFormat="1">
      <c r="E1287" s="2"/>
      <c r="F1287" s="2"/>
      <c r="G1287" s="2"/>
      <c r="H1287" s="2"/>
      <c r="I1287" s="2"/>
      <c r="J1287" s="2"/>
      <c r="K1287" s="2"/>
      <c r="L1287" s="2"/>
      <c r="M1287" s="2"/>
      <c r="N1287" s="2"/>
      <c r="O1287" s="2"/>
      <c r="P1287" s="2"/>
      <c r="Q1287" s="2"/>
      <c r="R1287" s="2"/>
      <c r="S1287" s="2"/>
      <c r="T1287" s="2"/>
    </row>
    <row r="1288" spans="5:20" s="1" customFormat="1">
      <c r="E1288" s="2"/>
      <c r="F1288" s="2"/>
      <c r="G1288" s="2"/>
      <c r="H1288" s="2"/>
      <c r="I1288" s="2"/>
      <c r="J1288" s="2"/>
      <c r="K1288" s="2"/>
      <c r="L1288" s="2"/>
      <c r="M1288" s="2"/>
      <c r="N1288" s="2"/>
      <c r="O1288" s="2"/>
      <c r="P1288" s="2"/>
      <c r="Q1288" s="2"/>
      <c r="R1288" s="2"/>
      <c r="S1288" s="2"/>
      <c r="T1288" s="2"/>
    </row>
    <row r="1289" spans="5:20" s="1" customFormat="1">
      <c r="E1289" s="2"/>
      <c r="F1289" s="2"/>
      <c r="G1289" s="2"/>
      <c r="H1289" s="2"/>
      <c r="I1289" s="2"/>
      <c r="J1289" s="2"/>
      <c r="K1289" s="2"/>
      <c r="L1289" s="2"/>
      <c r="M1289" s="2"/>
      <c r="N1289" s="2"/>
      <c r="O1289" s="2"/>
      <c r="P1289" s="2"/>
      <c r="Q1289" s="2"/>
      <c r="R1289" s="2"/>
      <c r="S1289" s="2"/>
      <c r="T1289" s="2"/>
    </row>
    <row r="1290" spans="5:20" s="1" customFormat="1">
      <c r="E1290" s="2"/>
      <c r="F1290" s="2"/>
      <c r="G1290" s="2"/>
      <c r="H1290" s="2"/>
      <c r="I1290" s="2"/>
      <c r="J1290" s="2"/>
      <c r="K1290" s="2"/>
      <c r="L1290" s="2"/>
      <c r="M1290" s="2"/>
      <c r="N1290" s="2"/>
      <c r="O1290" s="2"/>
      <c r="P1290" s="2"/>
      <c r="Q1290" s="2"/>
      <c r="R1290" s="2"/>
      <c r="S1290" s="2"/>
      <c r="T1290" s="2"/>
    </row>
    <row r="1291" spans="5:20" s="1" customFormat="1">
      <c r="E1291" s="2"/>
      <c r="F1291" s="2"/>
      <c r="G1291" s="2"/>
      <c r="H1291" s="2"/>
      <c r="I1291" s="2"/>
      <c r="J1291" s="2"/>
      <c r="K1291" s="2"/>
      <c r="L1291" s="2"/>
      <c r="M1291" s="2"/>
      <c r="N1291" s="2"/>
      <c r="O1291" s="2"/>
      <c r="P1291" s="2"/>
      <c r="Q1291" s="2"/>
      <c r="R1291" s="2"/>
      <c r="S1291" s="2"/>
      <c r="T1291" s="2"/>
    </row>
    <row r="1292" spans="5:20" s="1" customFormat="1">
      <c r="E1292" s="2"/>
      <c r="F1292" s="2"/>
      <c r="G1292" s="2"/>
      <c r="H1292" s="2"/>
      <c r="I1292" s="2"/>
      <c r="J1292" s="2"/>
      <c r="K1292" s="2"/>
      <c r="L1292" s="2"/>
      <c r="M1292" s="2"/>
      <c r="N1292" s="2"/>
      <c r="O1292" s="2"/>
      <c r="P1292" s="2"/>
      <c r="Q1292" s="2"/>
      <c r="R1292" s="2"/>
      <c r="S1292" s="2"/>
      <c r="T1292" s="2"/>
    </row>
    <row r="1293" spans="5:20" s="1" customFormat="1">
      <c r="E1293" s="2"/>
      <c r="F1293" s="2"/>
      <c r="G1293" s="2"/>
      <c r="H1293" s="2"/>
      <c r="I1293" s="2"/>
      <c r="J1293" s="2"/>
      <c r="K1293" s="2"/>
      <c r="L1293" s="2"/>
      <c r="M1293" s="2"/>
      <c r="N1293" s="2"/>
      <c r="O1293" s="2"/>
      <c r="P1293" s="2"/>
      <c r="Q1293" s="2"/>
      <c r="R1293" s="2"/>
      <c r="S1293" s="2"/>
      <c r="T1293" s="2"/>
    </row>
    <row r="1294" spans="5:20" s="1" customFormat="1">
      <c r="E1294" s="2"/>
      <c r="F1294" s="2"/>
      <c r="G1294" s="2"/>
      <c r="H1294" s="2"/>
      <c r="I1294" s="2"/>
      <c r="J1294" s="2"/>
      <c r="K1294" s="2"/>
      <c r="L1294" s="2"/>
      <c r="M1294" s="2"/>
      <c r="N1294" s="2"/>
      <c r="O1294" s="2"/>
      <c r="P1294" s="2"/>
      <c r="Q1294" s="2"/>
      <c r="R1294" s="2"/>
      <c r="S1294" s="2"/>
      <c r="T1294" s="2"/>
    </row>
    <row r="1295" spans="5:20" s="1" customFormat="1">
      <c r="E1295" s="2"/>
      <c r="F1295" s="2"/>
      <c r="G1295" s="2"/>
      <c r="H1295" s="2"/>
      <c r="I1295" s="2"/>
      <c r="J1295" s="2"/>
      <c r="K1295" s="2"/>
      <c r="L1295" s="2"/>
      <c r="M1295" s="2"/>
      <c r="N1295" s="2"/>
      <c r="O1295" s="2"/>
      <c r="P1295" s="2"/>
      <c r="Q1295" s="2"/>
      <c r="R1295" s="2"/>
      <c r="S1295" s="2"/>
      <c r="T1295" s="2"/>
    </row>
    <row r="1296" spans="5:20" s="1" customFormat="1">
      <c r="E1296" s="2"/>
      <c r="F1296" s="2"/>
      <c r="G1296" s="2"/>
      <c r="H1296" s="2"/>
      <c r="I1296" s="2"/>
      <c r="J1296" s="2"/>
      <c r="K1296" s="2"/>
      <c r="L1296" s="2"/>
      <c r="M1296" s="2"/>
      <c r="N1296" s="2"/>
      <c r="O1296" s="2"/>
      <c r="P1296" s="2"/>
      <c r="Q1296" s="2"/>
      <c r="R1296" s="2"/>
      <c r="S1296" s="2"/>
      <c r="T1296" s="2"/>
    </row>
    <row r="1297" spans="5:20" s="1" customFormat="1">
      <c r="E1297" s="2"/>
      <c r="F1297" s="2"/>
      <c r="G1297" s="2"/>
      <c r="H1297" s="2"/>
      <c r="I1297" s="2"/>
      <c r="J1297" s="2"/>
      <c r="K1297" s="2"/>
      <c r="L1297" s="2"/>
      <c r="M1297" s="2"/>
      <c r="N1297" s="2"/>
      <c r="O1297" s="2"/>
      <c r="P1297" s="2"/>
      <c r="Q1297" s="2"/>
      <c r="R1297" s="2"/>
      <c r="S1297" s="2"/>
      <c r="T1297" s="2"/>
    </row>
    <row r="1298" spans="5:20" s="1" customFormat="1">
      <c r="E1298" s="2"/>
      <c r="F1298" s="2"/>
      <c r="G1298" s="2"/>
      <c r="H1298" s="2"/>
      <c r="I1298" s="2"/>
      <c r="J1298" s="2"/>
      <c r="K1298" s="2"/>
      <c r="L1298" s="2"/>
      <c r="M1298" s="2"/>
      <c r="N1298" s="2"/>
      <c r="O1298" s="2"/>
      <c r="P1298" s="2"/>
      <c r="Q1298" s="2"/>
      <c r="R1298" s="2"/>
      <c r="S1298" s="2"/>
      <c r="T1298" s="2"/>
    </row>
    <row r="1299" spans="5:20" s="1" customFormat="1">
      <c r="E1299" s="2"/>
      <c r="F1299" s="2"/>
      <c r="G1299" s="2"/>
      <c r="H1299" s="2"/>
      <c r="I1299" s="2"/>
      <c r="J1299" s="2"/>
      <c r="K1299" s="2"/>
      <c r="L1299" s="2"/>
      <c r="M1299" s="2"/>
      <c r="N1299" s="2"/>
      <c r="O1299" s="2"/>
      <c r="P1299" s="2"/>
      <c r="Q1299" s="2"/>
      <c r="R1299" s="2"/>
      <c r="S1299" s="2"/>
      <c r="T1299" s="2"/>
    </row>
    <row r="1300" spans="5:20" s="1" customFormat="1">
      <c r="E1300" s="2"/>
      <c r="F1300" s="2"/>
      <c r="G1300" s="2"/>
      <c r="H1300" s="2"/>
      <c r="I1300" s="2"/>
      <c r="J1300" s="2"/>
      <c r="K1300" s="2"/>
      <c r="L1300" s="2"/>
      <c r="M1300" s="2"/>
      <c r="N1300" s="2"/>
      <c r="O1300" s="2"/>
      <c r="P1300" s="2"/>
      <c r="Q1300" s="2"/>
      <c r="R1300" s="2"/>
      <c r="S1300" s="2"/>
      <c r="T1300" s="2"/>
    </row>
    <row r="1301" spans="5:20" s="1" customFormat="1">
      <c r="E1301" s="2"/>
      <c r="F1301" s="2"/>
      <c r="G1301" s="2"/>
      <c r="H1301" s="2"/>
      <c r="I1301" s="2"/>
      <c r="J1301" s="2"/>
      <c r="K1301" s="2"/>
      <c r="L1301" s="2"/>
      <c r="M1301" s="2"/>
      <c r="N1301" s="2"/>
      <c r="O1301" s="2"/>
      <c r="P1301" s="2"/>
      <c r="Q1301" s="2"/>
      <c r="R1301" s="2"/>
      <c r="S1301" s="2"/>
      <c r="T1301" s="2"/>
    </row>
    <row r="1302" spans="5:20" s="1" customFormat="1">
      <c r="E1302" s="2"/>
      <c r="F1302" s="2"/>
      <c r="G1302" s="2"/>
      <c r="H1302" s="2"/>
      <c r="I1302" s="2"/>
      <c r="J1302" s="2"/>
      <c r="K1302" s="2"/>
      <c r="L1302" s="2"/>
      <c r="M1302" s="2"/>
      <c r="N1302" s="2"/>
      <c r="O1302" s="2"/>
      <c r="P1302" s="2"/>
      <c r="Q1302" s="2"/>
      <c r="R1302" s="2"/>
      <c r="S1302" s="2"/>
      <c r="T1302" s="2"/>
    </row>
    <row r="1303" spans="5:20" s="1" customFormat="1">
      <c r="E1303" s="2"/>
      <c r="F1303" s="2"/>
      <c r="G1303" s="2"/>
      <c r="H1303" s="2"/>
      <c r="I1303" s="2"/>
      <c r="J1303" s="2"/>
      <c r="K1303" s="2"/>
      <c r="L1303" s="2"/>
      <c r="M1303" s="2"/>
      <c r="N1303" s="2"/>
      <c r="O1303" s="2"/>
      <c r="P1303" s="2"/>
      <c r="Q1303" s="2"/>
      <c r="R1303" s="2"/>
      <c r="S1303" s="2"/>
      <c r="T1303" s="2"/>
    </row>
    <row r="1304" spans="5:20" s="1" customFormat="1">
      <c r="E1304" s="2"/>
      <c r="F1304" s="2"/>
      <c r="G1304" s="2"/>
      <c r="H1304" s="2"/>
      <c r="I1304" s="2"/>
      <c r="J1304" s="2"/>
      <c r="K1304" s="2"/>
      <c r="L1304" s="2"/>
      <c r="M1304" s="2"/>
      <c r="N1304" s="2"/>
      <c r="O1304" s="2"/>
      <c r="P1304" s="2"/>
      <c r="Q1304" s="2"/>
      <c r="R1304" s="2"/>
      <c r="S1304" s="2"/>
      <c r="T1304" s="2"/>
    </row>
    <row r="1305" spans="5:20" s="1" customFormat="1">
      <c r="E1305" s="2"/>
      <c r="F1305" s="2"/>
      <c r="G1305" s="2"/>
      <c r="H1305" s="2"/>
      <c r="I1305" s="2"/>
      <c r="J1305" s="2"/>
      <c r="K1305" s="2"/>
      <c r="L1305" s="2"/>
      <c r="M1305" s="2"/>
      <c r="N1305" s="2"/>
      <c r="O1305" s="2"/>
      <c r="P1305" s="2"/>
      <c r="Q1305" s="2"/>
      <c r="R1305" s="2"/>
      <c r="S1305" s="2"/>
      <c r="T1305" s="2"/>
    </row>
    <row r="1306" spans="5:20" s="1" customFormat="1">
      <c r="E1306" s="2"/>
      <c r="F1306" s="2"/>
      <c r="G1306" s="2"/>
      <c r="H1306" s="2"/>
      <c r="I1306" s="2"/>
      <c r="J1306" s="2"/>
      <c r="K1306" s="2"/>
      <c r="L1306" s="2"/>
      <c r="M1306" s="2"/>
      <c r="N1306" s="2"/>
      <c r="O1306" s="2"/>
      <c r="P1306" s="2"/>
      <c r="Q1306" s="2"/>
      <c r="R1306" s="2"/>
      <c r="S1306" s="2"/>
      <c r="T1306" s="2"/>
    </row>
    <row r="1307" spans="5:20" s="1" customFormat="1">
      <c r="E1307" s="2"/>
      <c r="F1307" s="2"/>
      <c r="G1307" s="2"/>
      <c r="H1307" s="2"/>
      <c r="I1307" s="2"/>
      <c r="J1307" s="2"/>
      <c r="K1307" s="2"/>
      <c r="L1307" s="2"/>
      <c r="M1307" s="2"/>
      <c r="N1307" s="2"/>
      <c r="O1307" s="2"/>
      <c r="P1307" s="2"/>
      <c r="Q1307" s="2"/>
      <c r="R1307" s="2"/>
      <c r="S1307" s="2"/>
      <c r="T1307" s="2"/>
    </row>
    <row r="1308" spans="5:20" s="1" customFormat="1">
      <c r="E1308" s="2"/>
      <c r="F1308" s="2"/>
      <c r="G1308" s="2"/>
      <c r="H1308" s="2"/>
      <c r="I1308" s="2"/>
      <c r="J1308" s="2"/>
      <c r="K1308" s="2"/>
      <c r="L1308" s="2"/>
      <c r="M1308" s="2"/>
      <c r="N1308" s="2"/>
      <c r="O1308" s="2"/>
      <c r="P1308" s="2"/>
      <c r="Q1308" s="2"/>
      <c r="R1308" s="2"/>
      <c r="S1308" s="2"/>
      <c r="T1308" s="2"/>
    </row>
    <row r="1309" spans="5:20" s="1" customFormat="1">
      <c r="E1309" s="2"/>
      <c r="F1309" s="2"/>
      <c r="G1309" s="2"/>
      <c r="H1309" s="2"/>
      <c r="I1309" s="2"/>
      <c r="J1309" s="2"/>
      <c r="K1309" s="2"/>
      <c r="L1309" s="2"/>
      <c r="M1309" s="2"/>
      <c r="N1309" s="2"/>
      <c r="O1309" s="2"/>
      <c r="P1309" s="2"/>
      <c r="Q1309" s="2"/>
      <c r="R1309" s="2"/>
      <c r="S1309" s="2"/>
      <c r="T1309" s="2"/>
    </row>
    <row r="1310" spans="5:20" s="1" customFormat="1">
      <c r="E1310" s="2"/>
      <c r="F1310" s="2"/>
      <c r="G1310" s="2"/>
      <c r="H1310" s="2"/>
      <c r="I1310" s="2"/>
      <c r="J1310" s="2"/>
      <c r="K1310" s="2"/>
      <c r="L1310" s="2"/>
      <c r="M1310" s="2"/>
      <c r="N1310" s="2"/>
      <c r="O1310" s="2"/>
      <c r="P1310" s="2"/>
      <c r="Q1310" s="2"/>
      <c r="R1310" s="2"/>
      <c r="S1310" s="2"/>
      <c r="T1310" s="2"/>
    </row>
    <row r="1311" spans="5:20" s="1" customFormat="1">
      <c r="E1311" s="2"/>
      <c r="F1311" s="2"/>
      <c r="G1311" s="2"/>
      <c r="H1311" s="2"/>
      <c r="I1311" s="2"/>
      <c r="J1311" s="2"/>
      <c r="K1311" s="2"/>
      <c r="L1311" s="2"/>
      <c r="M1311" s="2"/>
      <c r="N1311" s="2"/>
      <c r="O1311" s="2"/>
      <c r="P1311" s="2"/>
      <c r="Q1311" s="2"/>
      <c r="R1311" s="2"/>
      <c r="S1311" s="2"/>
      <c r="T1311" s="2"/>
    </row>
    <row r="1312" spans="5:20" s="1" customFormat="1">
      <c r="E1312" s="2"/>
      <c r="F1312" s="2"/>
      <c r="G1312" s="2"/>
      <c r="H1312" s="2"/>
      <c r="I1312" s="2"/>
      <c r="J1312" s="2"/>
      <c r="K1312" s="2"/>
      <c r="L1312" s="2"/>
      <c r="M1312" s="2"/>
      <c r="N1312" s="2"/>
      <c r="O1312" s="2"/>
      <c r="P1312" s="2"/>
      <c r="Q1312" s="2"/>
      <c r="R1312" s="2"/>
      <c r="S1312" s="2"/>
      <c r="T1312" s="2"/>
    </row>
    <row r="1313" spans="5:20" s="1" customFormat="1">
      <c r="E1313" s="2"/>
      <c r="F1313" s="2"/>
      <c r="G1313" s="2"/>
      <c r="H1313" s="2"/>
      <c r="I1313" s="2"/>
      <c r="J1313" s="2"/>
      <c r="K1313" s="2"/>
      <c r="L1313" s="2"/>
      <c r="M1313" s="2"/>
      <c r="N1313" s="2"/>
      <c r="O1313" s="2"/>
      <c r="P1313" s="2"/>
      <c r="Q1313" s="2"/>
      <c r="R1313" s="2"/>
      <c r="S1313" s="2"/>
      <c r="T1313" s="2"/>
    </row>
    <row r="1314" spans="5:20" s="1" customFormat="1">
      <c r="E1314" s="2"/>
      <c r="F1314" s="2"/>
      <c r="G1314" s="2"/>
      <c r="H1314" s="2"/>
      <c r="I1314" s="2"/>
      <c r="J1314" s="2"/>
      <c r="K1314" s="2"/>
      <c r="L1314" s="2"/>
      <c r="M1314" s="2"/>
      <c r="N1314" s="2"/>
      <c r="O1314" s="2"/>
      <c r="P1314" s="2"/>
      <c r="Q1314" s="2"/>
      <c r="R1314" s="2"/>
      <c r="S1314" s="2"/>
      <c r="T1314" s="2"/>
    </row>
    <row r="1315" spans="5:20" s="1" customFormat="1">
      <c r="E1315" s="2"/>
      <c r="F1315" s="2"/>
      <c r="G1315" s="2"/>
      <c r="H1315" s="2"/>
      <c r="I1315" s="2"/>
      <c r="J1315" s="2"/>
      <c r="K1315" s="2"/>
      <c r="L1315" s="2"/>
      <c r="M1315" s="2"/>
      <c r="N1315" s="2"/>
      <c r="O1315" s="2"/>
      <c r="P1315" s="2"/>
      <c r="Q1315" s="2"/>
      <c r="R1315" s="2"/>
      <c r="S1315" s="2"/>
      <c r="T1315" s="2"/>
    </row>
    <row r="1316" spans="5:20" s="1" customFormat="1">
      <c r="E1316" s="2"/>
      <c r="F1316" s="2"/>
      <c r="G1316" s="2"/>
      <c r="H1316" s="2"/>
      <c r="I1316" s="2"/>
      <c r="J1316" s="2"/>
      <c r="K1316" s="2"/>
      <c r="L1316" s="2"/>
      <c r="M1316" s="2"/>
      <c r="N1316" s="2"/>
      <c r="O1316" s="2"/>
      <c r="P1316" s="2"/>
      <c r="Q1316" s="2"/>
      <c r="R1316" s="2"/>
      <c r="S1316" s="2"/>
      <c r="T1316" s="2"/>
    </row>
    <row r="1317" spans="5:20" s="1" customFormat="1">
      <c r="E1317" s="2"/>
      <c r="F1317" s="2"/>
      <c r="G1317" s="2"/>
      <c r="H1317" s="2"/>
      <c r="I1317" s="2"/>
      <c r="J1317" s="2"/>
      <c r="K1317" s="2"/>
      <c r="L1317" s="2"/>
      <c r="M1317" s="2"/>
      <c r="N1317" s="2"/>
      <c r="O1317" s="2"/>
      <c r="P1317" s="2"/>
      <c r="Q1317" s="2"/>
      <c r="R1317" s="2"/>
      <c r="S1317" s="2"/>
      <c r="T1317" s="2"/>
    </row>
    <row r="1318" spans="5:20" s="1" customFormat="1">
      <c r="E1318" s="2"/>
      <c r="F1318" s="2"/>
      <c r="G1318" s="2"/>
      <c r="H1318" s="2"/>
      <c r="I1318" s="2"/>
      <c r="J1318" s="2"/>
      <c r="K1318" s="2"/>
      <c r="L1318" s="2"/>
      <c r="M1318" s="2"/>
      <c r="N1318" s="2"/>
      <c r="O1318" s="2"/>
      <c r="P1318" s="2"/>
      <c r="Q1318" s="2"/>
      <c r="R1318" s="2"/>
      <c r="S1318" s="2"/>
      <c r="T1318" s="2"/>
    </row>
    <row r="1319" spans="5:20" s="1" customFormat="1">
      <c r="E1319" s="2"/>
      <c r="F1319" s="2"/>
      <c r="G1319" s="2"/>
      <c r="H1319" s="2"/>
      <c r="I1319" s="2"/>
      <c r="J1319" s="2"/>
      <c r="K1319" s="2"/>
      <c r="L1319" s="2"/>
      <c r="M1319" s="2"/>
      <c r="N1319" s="2"/>
      <c r="O1319" s="2"/>
      <c r="P1319" s="2"/>
      <c r="Q1319" s="2"/>
      <c r="R1319" s="2"/>
      <c r="S1319" s="2"/>
      <c r="T1319" s="2"/>
    </row>
    <row r="1320" spans="5:20" s="1" customFormat="1">
      <c r="E1320" s="2"/>
      <c r="F1320" s="2"/>
      <c r="G1320" s="2"/>
      <c r="H1320" s="2"/>
      <c r="I1320" s="2"/>
      <c r="J1320" s="2"/>
      <c r="K1320" s="2"/>
      <c r="L1320" s="2"/>
      <c r="M1320" s="2"/>
      <c r="N1320" s="2"/>
      <c r="O1320" s="2"/>
      <c r="P1320" s="2"/>
      <c r="Q1320" s="2"/>
      <c r="R1320" s="2"/>
      <c r="S1320" s="2"/>
      <c r="T1320" s="2"/>
    </row>
    <row r="1321" spans="5:20" s="1" customFormat="1">
      <c r="E1321" s="2"/>
      <c r="F1321" s="2"/>
      <c r="G1321" s="2"/>
      <c r="H1321" s="2"/>
      <c r="I1321" s="2"/>
      <c r="J1321" s="2"/>
      <c r="K1321" s="2"/>
      <c r="L1321" s="2"/>
      <c r="M1321" s="2"/>
      <c r="N1321" s="2"/>
      <c r="O1321" s="2"/>
      <c r="P1321" s="2"/>
      <c r="Q1321" s="2"/>
      <c r="R1321" s="2"/>
      <c r="S1321" s="2"/>
      <c r="T1321" s="2"/>
    </row>
    <row r="1322" spans="5:20" s="1" customFormat="1">
      <c r="E1322" s="2"/>
      <c r="F1322" s="2"/>
      <c r="G1322" s="2"/>
      <c r="H1322" s="2"/>
      <c r="I1322" s="2"/>
      <c r="J1322" s="2"/>
      <c r="K1322" s="2"/>
      <c r="L1322" s="2"/>
      <c r="M1322" s="2"/>
      <c r="N1322" s="2"/>
      <c r="O1322" s="2"/>
      <c r="P1322" s="2"/>
      <c r="Q1322" s="2"/>
      <c r="R1322" s="2"/>
      <c r="S1322" s="2"/>
      <c r="T1322" s="2"/>
    </row>
    <row r="1323" spans="5:20" s="1" customFormat="1">
      <c r="E1323" s="2"/>
      <c r="F1323" s="2"/>
      <c r="G1323" s="2"/>
      <c r="H1323" s="2"/>
      <c r="I1323" s="2"/>
      <c r="J1323" s="2"/>
      <c r="K1323" s="2"/>
      <c r="L1323" s="2"/>
      <c r="M1323" s="2"/>
      <c r="N1323" s="2"/>
      <c r="O1323" s="2"/>
      <c r="P1323" s="2"/>
      <c r="Q1323" s="2"/>
      <c r="R1323" s="2"/>
      <c r="S1323" s="2"/>
      <c r="T1323" s="2"/>
    </row>
    <row r="1324" spans="5:20" s="1" customFormat="1">
      <c r="E1324" s="2"/>
      <c r="F1324" s="2"/>
      <c r="G1324" s="2"/>
      <c r="H1324" s="2"/>
      <c r="I1324" s="2"/>
      <c r="J1324" s="2"/>
      <c r="K1324" s="2"/>
      <c r="L1324" s="2"/>
      <c r="M1324" s="2"/>
      <c r="N1324" s="2"/>
      <c r="O1324" s="2"/>
      <c r="P1324" s="2"/>
      <c r="Q1324" s="2"/>
      <c r="R1324" s="2"/>
      <c r="S1324" s="2"/>
      <c r="T1324" s="2"/>
    </row>
    <row r="1325" spans="5:20" s="1" customFormat="1">
      <c r="E1325" s="2"/>
      <c r="F1325" s="2"/>
      <c r="G1325" s="2"/>
      <c r="H1325" s="2"/>
      <c r="I1325" s="2"/>
      <c r="J1325" s="2"/>
      <c r="K1325" s="2"/>
      <c r="L1325" s="2"/>
      <c r="M1325" s="2"/>
      <c r="N1325" s="2"/>
      <c r="O1325" s="2"/>
      <c r="P1325" s="2"/>
      <c r="Q1325" s="2"/>
      <c r="R1325" s="2"/>
      <c r="S1325" s="2"/>
      <c r="T1325" s="2"/>
    </row>
    <row r="1326" spans="5:20" s="1" customFormat="1">
      <c r="E1326" s="2"/>
      <c r="F1326" s="2"/>
      <c r="G1326" s="2"/>
      <c r="H1326" s="2"/>
      <c r="I1326" s="2"/>
      <c r="J1326" s="2"/>
      <c r="K1326" s="2"/>
      <c r="L1326" s="2"/>
      <c r="M1326" s="2"/>
      <c r="N1326" s="2"/>
      <c r="O1326" s="2"/>
      <c r="P1326" s="2"/>
      <c r="Q1326" s="2"/>
      <c r="R1326" s="2"/>
      <c r="S1326" s="2"/>
      <c r="T1326" s="2"/>
    </row>
    <row r="1327" spans="5:20" s="1" customFormat="1">
      <c r="E1327" s="2"/>
      <c r="F1327" s="2"/>
      <c r="G1327" s="2"/>
      <c r="H1327" s="2"/>
      <c r="I1327" s="2"/>
      <c r="J1327" s="2"/>
      <c r="K1327" s="2"/>
      <c r="L1327" s="2"/>
      <c r="M1327" s="2"/>
      <c r="N1327" s="2"/>
      <c r="O1327" s="2"/>
      <c r="P1327" s="2"/>
      <c r="Q1327" s="2"/>
      <c r="R1327" s="2"/>
      <c r="S1327" s="2"/>
      <c r="T1327" s="2"/>
    </row>
    <row r="1328" spans="5:20" s="1" customFormat="1">
      <c r="E1328" s="2"/>
      <c r="F1328" s="2"/>
      <c r="G1328" s="2"/>
      <c r="H1328" s="2"/>
      <c r="I1328" s="2"/>
      <c r="J1328" s="2"/>
      <c r="K1328" s="2"/>
      <c r="L1328" s="2"/>
      <c r="M1328" s="2"/>
      <c r="N1328" s="2"/>
      <c r="O1328" s="2"/>
      <c r="P1328" s="2"/>
      <c r="Q1328" s="2"/>
      <c r="R1328" s="2"/>
      <c r="S1328" s="2"/>
      <c r="T1328" s="2"/>
    </row>
    <row r="1329" spans="5:20" s="1" customFormat="1">
      <c r="E1329" s="2"/>
      <c r="F1329" s="2"/>
      <c r="G1329" s="2"/>
      <c r="H1329" s="2"/>
      <c r="I1329" s="2"/>
      <c r="J1329" s="2"/>
      <c r="K1329" s="2"/>
      <c r="L1329" s="2"/>
      <c r="M1329" s="2"/>
      <c r="N1329" s="2"/>
      <c r="O1329" s="2"/>
      <c r="P1329" s="2"/>
      <c r="Q1329" s="2"/>
      <c r="R1329" s="2"/>
      <c r="S1329" s="2"/>
      <c r="T1329" s="2"/>
    </row>
    <row r="1330" spans="5:20" s="1" customFormat="1">
      <c r="E1330" s="2"/>
      <c r="F1330" s="2"/>
      <c r="G1330" s="2"/>
      <c r="H1330" s="2"/>
      <c r="I1330" s="2"/>
      <c r="J1330" s="2"/>
      <c r="K1330" s="2"/>
      <c r="L1330" s="2"/>
      <c r="M1330" s="2"/>
      <c r="N1330" s="2"/>
      <c r="O1330" s="2"/>
      <c r="P1330" s="2"/>
      <c r="Q1330" s="2"/>
      <c r="R1330" s="2"/>
      <c r="S1330" s="2"/>
      <c r="T1330" s="2"/>
    </row>
    <row r="1331" spans="5:20" s="1" customFormat="1">
      <c r="E1331" s="2"/>
      <c r="F1331" s="2"/>
      <c r="G1331" s="2"/>
      <c r="H1331" s="2"/>
      <c r="I1331" s="2"/>
      <c r="J1331" s="2"/>
      <c r="K1331" s="2"/>
      <c r="L1331" s="2"/>
      <c r="M1331" s="2"/>
      <c r="N1331" s="2"/>
      <c r="O1331" s="2"/>
      <c r="P1331" s="2"/>
      <c r="Q1331" s="2"/>
      <c r="R1331" s="2"/>
      <c r="S1331" s="2"/>
      <c r="T1331" s="2"/>
    </row>
    <row r="1332" spans="5:20" s="1" customFormat="1">
      <c r="E1332" s="2"/>
      <c r="F1332" s="2"/>
      <c r="G1332" s="2"/>
      <c r="H1332" s="2"/>
      <c r="I1332" s="2"/>
      <c r="J1332" s="2"/>
      <c r="K1332" s="2"/>
      <c r="L1332" s="2"/>
      <c r="M1332" s="2"/>
      <c r="N1332" s="2"/>
      <c r="O1332" s="2"/>
      <c r="P1332" s="2"/>
      <c r="Q1332" s="2"/>
      <c r="R1332" s="2"/>
      <c r="S1332" s="2"/>
      <c r="T1332" s="2"/>
    </row>
    <row r="1333" spans="5:20" s="1" customFormat="1">
      <c r="E1333" s="2"/>
      <c r="F1333" s="2"/>
      <c r="G1333" s="2"/>
      <c r="H1333" s="2"/>
      <c r="I1333" s="2"/>
      <c r="J1333" s="2"/>
      <c r="K1333" s="2"/>
      <c r="L1333" s="2"/>
      <c r="M1333" s="2"/>
      <c r="N1333" s="2"/>
      <c r="O1333" s="2"/>
      <c r="P1333" s="2"/>
      <c r="Q1333" s="2"/>
      <c r="R1333" s="2"/>
      <c r="S1333" s="2"/>
      <c r="T1333" s="2"/>
    </row>
    <row r="1334" spans="5:20" s="1" customFormat="1">
      <c r="E1334" s="2"/>
      <c r="F1334" s="2"/>
      <c r="G1334" s="2"/>
      <c r="H1334" s="2"/>
      <c r="I1334" s="2"/>
      <c r="J1334" s="2"/>
      <c r="K1334" s="2"/>
      <c r="L1334" s="2"/>
      <c r="M1334" s="2"/>
      <c r="N1334" s="2"/>
      <c r="O1334" s="2"/>
      <c r="P1334" s="2"/>
      <c r="Q1334" s="2"/>
      <c r="R1334" s="2"/>
      <c r="S1334" s="2"/>
      <c r="T1334" s="2"/>
    </row>
    <row r="1335" spans="5:20" s="1" customFormat="1">
      <c r="E1335" s="2"/>
      <c r="F1335" s="2"/>
      <c r="G1335" s="2"/>
      <c r="H1335" s="2"/>
      <c r="I1335" s="2"/>
      <c r="J1335" s="2"/>
      <c r="K1335" s="2"/>
      <c r="L1335" s="2"/>
      <c r="M1335" s="2"/>
      <c r="N1335" s="2"/>
      <c r="O1335" s="2"/>
      <c r="P1335" s="2"/>
      <c r="Q1335" s="2"/>
      <c r="R1335" s="2"/>
      <c r="S1335" s="2"/>
      <c r="T1335" s="2"/>
    </row>
    <row r="1336" spans="5:20" s="1" customFormat="1">
      <c r="E1336" s="2"/>
      <c r="F1336" s="2"/>
      <c r="G1336" s="2"/>
      <c r="H1336" s="2"/>
      <c r="I1336" s="2"/>
      <c r="J1336" s="2"/>
      <c r="K1336" s="2"/>
      <c r="L1336" s="2"/>
      <c r="M1336" s="2"/>
      <c r="N1336" s="2"/>
      <c r="O1336" s="2"/>
      <c r="P1336" s="2"/>
      <c r="Q1336" s="2"/>
      <c r="R1336" s="2"/>
      <c r="S1336" s="2"/>
      <c r="T1336" s="2"/>
    </row>
    <row r="1337" spans="5:20" s="1" customFormat="1">
      <c r="E1337" s="2"/>
      <c r="F1337" s="2"/>
      <c r="G1337" s="2"/>
      <c r="H1337" s="2"/>
      <c r="I1337" s="2"/>
      <c r="J1337" s="2"/>
      <c r="K1337" s="2"/>
      <c r="L1337" s="2"/>
      <c r="M1337" s="2"/>
      <c r="N1337" s="2"/>
      <c r="O1337" s="2"/>
      <c r="P1337" s="2"/>
      <c r="Q1337" s="2"/>
      <c r="R1337" s="2"/>
      <c r="S1337" s="2"/>
      <c r="T1337" s="2"/>
    </row>
    <row r="1338" spans="5:20" s="1" customFormat="1">
      <c r="E1338" s="2"/>
      <c r="F1338" s="2"/>
      <c r="G1338" s="2"/>
      <c r="H1338" s="2"/>
      <c r="I1338" s="2"/>
      <c r="J1338" s="2"/>
      <c r="K1338" s="2"/>
      <c r="L1338" s="2"/>
      <c r="M1338" s="2"/>
      <c r="N1338" s="2"/>
      <c r="O1338" s="2"/>
      <c r="P1338" s="2"/>
      <c r="Q1338" s="2"/>
      <c r="R1338" s="2"/>
      <c r="S1338" s="2"/>
      <c r="T1338" s="2"/>
    </row>
    <row r="1339" spans="5:20" s="1" customFormat="1">
      <c r="E1339" s="2"/>
      <c r="F1339" s="2"/>
      <c r="G1339" s="2"/>
      <c r="H1339" s="2"/>
      <c r="I1339" s="2"/>
      <c r="J1339" s="2"/>
      <c r="K1339" s="2"/>
      <c r="L1339" s="2"/>
      <c r="M1339" s="2"/>
      <c r="N1339" s="2"/>
      <c r="O1339" s="2"/>
      <c r="P1339" s="2"/>
      <c r="Q1339" s="2"/>
      <c r="R1339" s="2"/>
      <c r="S1339" s="2"/>
      <c r="T1339" s="2"/>
    </row>
    <row r="1340" spans="5:20" s="1" customFormat="1">
      <c r="E1340" s="2"/>
      <c r="F1340" s="2"/>
      <c r="G1340" s="2"/>
      <c r="H1340" s="2"/>
      <c r="I1340" s="2"/>
      <c r="J1340" s="2"/>
      <c r="K1340" s="2"/>
      <c r="L1340" s="2"/>
      <c r="M1340" s="2"/>
      <c r="N1340" s="2"/>
      <c r="O1340" s="2"/>
      <c r="P1340" s="2"/>
      <c r="Q1340" s="2"/>
      <c r="R1340" s="2"/>
      <c r="S1340" s="2"/>
      <c r="T1340" s="2"/>
    </row>
    <row r="1341" spans="5:20" s="1" customFormat="1">
      <c r="E1341" s="2"/>
      <c r="F1341" s="2"/>
      <c r="G1341" s="2"/>
      <c r="H1341" s="2"/>
      <c r="I1341" s="2"/>
      <c r="J1341" s="2"/>
      <c r="K1341" s="2"/>
      <c r="L1341" s="2"/>
      <c r="M1341" s="2"/>
      <c r="N1341" s="2"/>
      <c r="O1341" s="2"/>
      <c r="P1341" s="2"/>
      <c r="Q1341" s="2"/>
      <c r="R1341" s="2"/>
      <c r="S1341" s="2"/>
      <c r="T1341" s="2"/>
    </row>
    <row r="1342" spans="5:20" s="1" customFormat="1">
      <c r="E1342" s="2"/>
      <c r="F1342" s="2"/>
      <c r="G1342" s="2"/>
      <c r="H1342" s="2"/>
      <c r="I1342" s="2"/>
      <c r="J1342" s="2"/>
      <c r="K1342" s="2"/>
      <c r="L1342" s="2"/>
      <c r="M1342" s="2"/>
      <c r="N1342" s="2"/>
      <c r="O1342" s="2"/>
      <c r="P1342" s="2"/>
      <c r="Q1342" s="2"/>
      <c r="R1342" s="2"/>
      <c r="S1342" s="2"/>
      <c r="T1342" s="2"/>
    </row>
    <row r="1343" spans="5:20" s="1" customFormat="1">
      <c r="E1343" s="2"/>
      <c r="F1343" s="2"/>
      <c r="G1343" s="2"/>
      <c r="H1343" s="2"/>
      <c r="I1343" s="2"/>
      <c r="J1343" s="2"/>
      <c r="K1343" s="2"/>
      <c r="L1343" s="2"/>
      <c r="M1343" s="2"/>
      <c r="N1343" s="2"/>
      <c r="O1343" s="2"/>
      <c r="P1343" s="2"/>
      <c r="Q1343" s="2"/>
      <c r="R1343" s="2"/>
      <c r="S1343" s="2"/>
      <c r="T1343" s="2"/>
    </row>
    <row r="1344" spans="5:20" s="1" customFormat="1">
      <c r="E1344" s="2"/>
      <c r="F1344" s="2"/>
      <c r="G1344" s="2"/>
      <c r="H1344" s="2"/>
      <c r="I1344" s="2"/>
      <c r="J1344" s="2"/>
      <c r="K1344" s="2"/>
      <c r="L1344" s="2"/>
      <c r="M1344" s="2"/>
      <c r="N1344" s="2"/>
      <c r="O1344" s="2"/>
      <c r="P1344" s="2"/>
      <c r="Q1344" s="2"/>
      <c r="R1344" s="2"/>
      <c r="S1344" s="2"/>
      <c r="T1344" s="2"/>
    </row>
    <row r="1345" spans="5:20" s="1" customFormat="1">
      <c r="E1345" s="2"/>
      <c r="F1345" s="2"/>
      <c r="G1345" s="2"/>
      <c r="H1345" s="2"/>
      <c r="I1345" s="2"/>
      <c r="J1345" s="2"/>
      <c r="K1345" s="2"/>
      <c r="L1345" s="2"/>
      <c r="M1345" s="2"/>
      <c r="N1345" s="2"/>
      <c r="O1345" s="2"/>
      <c r="P1345" s="2"/>
      <c r="Q1345" s="2"/>
      <c r="R1345" s="2"/>
      <c r="S1345" s="2"/>
      <c r="T1345" s="2"/>
    </row>
    <row r="1346" spans="5:20" s="1" customFormat="1">
      <c r="E1346" s="2"/>
      <c r="F1346" s="2"/>
      <c r="G1346" s="2"/>
      <c r="H1346" s="2"/>
      <c r="I1346" s="2"/>
      <c r="J1346" s="2"/>
      <c r="K1346" s="2"/>
      <c r="L1346" s="2"/>
      <c r="M1346" s="2"/>
      <c r="N1346" s="2"/>
      <c r="O1346" s="2"/>
      <c r="P1346" s="2"/>
      <c r="Q1346" s="2"/>
      <c r="R1346" s="2"/>
      <c r="S1346" s="2"/>
      <c r="T1346" s="2"/>
    </row>
    <row r="1347" spans="5:20" s="1" customFormat="1">
      <c r="E1347" s="2"/>
      <c r="F1347" s="2"/>
      <c r="G1347" s="2"/>
      <c r="H1347" s="2"/>
      <c r="I1347" s="2"/>
      <c r="J1347" s="2"/>
      <c r="K1347" s="2"/>
      <c r="L1347" s="2"/>
      <c r="M1347" s="2"/>
      <c r="N1347" s="2"/>
      <c r="O1347" s="2"/>
      <c r="P1347" s="2"/>
      <c r="Q1347" s="2"/>
      <c r="R1347" s="2"/>
      <c r="S1347" s="2"/>
      <c r="T1347" s="2"/>
    </row>
    <row r="1348" spans="5:20" s="1" customFormat="1">
      <c r="E1348" s="2"/>
      <c r="F1348" s="2"/>
      <c r="G1348" s="2"/>
      <c r="H1348" s="2"/>
      <c r="I1348" s="2"/>
      <c r="J1348" s="2"/>
      <c r="K1348" s="2"/>
      <c r="L1348" s="2"/>
      <c r="M1348" s="2"/>
      <c r="N1348" s="2"/>
      <c r="O1348" s="2"/>
      <c r="P1348" s="2"/>
      <c r="Q1348" s="2"/>
      <c r="R1348" s="2"/>
      <c r="S1348" s="2"/>
      <c r="T1348" s="2"/>
    </row>
    <row r="1349" spans="5:20" s="1" customFormat="1">
      <c r="E1349" s="2"/>
      <c r="F1349" s="2"/>
      <c r="G1349" s="2"/>
      <c r="H1349" s="2"/>
      <c r="I1349" s="2"/>
      <c r="J1349" s="2"/>
      <c r="K1349" s="2"/>
      <c r="L1349" s="2"/>
      <c r="M1349" s="2"/>
      <c r="N1349" s="2"/>
      <c r="O1349" s="2"/>
      <c r="P1349" s="2"/>
      <c r="Q1349" s="2"/>
      <c r="R1349" s="2"/>
      <c r="S1349" s="2"/>
      <c r="T1349" s="2"/>
    </row>
    <row r="1350" spans="5:20" s="1" customFormat="1">
      <c r="E1350" s="2"/>
      <c r="F1350" s="2"/>
      <c r="G1350" s="2"/>
      <c r="H1350" s="2"/>
      <c r="I1350" s="2"/>
      <c r="J1350" s="2"/>
      <c r="K1350" s="2"/>
      <c r="L1350" s="2"/>
      <c r="M1350" s="2"/>
      <c r="N1350" s="2"/>
      <c r="O1350" s="2"/>
      <c r="P1350" s="2"/>
      <c r="Q1350" s="2"/>
      <c r="R1350" s="2"/>
      <c r="S1350" s="2"/>
      <c r="T1350" s="2"/>
    </row>
    <row r="1351" spans="5:20" s="1" customFormat="1">
      <c r="E1351" s="2"/>
      <c r="F1351" s="2"/>
      <c r="G1351" s="2"/>
      <c r="H1351" s="2"/>
      <c r="I1351" s="2"/>
      <c r="J1351" s="2"/>
      <c r="K1351" s="2"/>
      <c r="L1351" s="2"/>
      <c r="M1351" s="2"/>
      <c r="N1351" s="2"/>
      <c r="O1351" s="2"/>
      <c r="P1351" s="2"/>
      <c r="Q1351" s="2"/>
      <c r="R1351" s="2"/>
      <c r="S1351" s="2"/>
      <c r="T1351" s="2"/>
    </row>
    <row r="1352" spans="5:20" s="1" customFormat="1">
      <c r="E1352" s="2"/>
      <c r="F1352" s="2"/>
      <c r="G1352" s="2"/>
      <c r="H1352" s="2"/>
      <c r="I1352" s="2"/>
      <c r="J1352" s="2"/>
      <c r="K1352" s="2"/>
      <c r="L1352" s="2"/>
      <c r="M1352" s="2"/>
      <c r="N1352" s="2"/>
      <c r="O1352" s="2"/>
      <c r="P1352" s="2"/>
      <c r="Q1352" s="2"/>
      <c r="R1352" s="2"/>
      <c r="S1352" s="2"/>
      <c r="T1352" s="2"/>
    </row>
    <row r="1353" spans="5:20" s="1" customFormat="1">
      <c r="E1353" s="2"/>
      <c r="F1353" s="2"/>
      <c r="G1353" s="2"/>
      <c r="H1353" s="2"/>
      <c r="I1353" s="2"/>
      <c r="J1353" s="2"/>
      <c r="K1353" s="2"/>
      <c r="L1353" s="2"/>
      <c r="M1353" s="2"/>
      <c r="N1353" s="2"/>
      <c r="O1353" s="2"/>
      <c r="P1353" s="2"/>
      <c r="Q1353" s="2"/>
      <c r="R1353" s="2"/>
      <c r="S1353" s="2"/>
      <c r="T1353" s="2"/>
    </row>
    <row r="1354" spans="5:20" s="1" customFormat="1">
      <c r="E1354" s="2"/>
      <c r="F1354" s="2"/>
      <c r="G1354" s="2"/>
      <c r="H1354" s="2"/>
      <c r="I1354" s="2"/>
      <c r="J1354" s="2"/>
      <c r="K1354" s="2"/>
      <c r="L1354" s="2"/>
      <c r="M1354" s="2"/>
      <c r="N1354" s="2"/>
      <c r="O1354" s="2"/>
      <c r="P1354" s="2"/>
      <c r="Q1354" s="2"/>
      <c r="R1354" s="2"/>
      <c r="S1354" s="2"/>
      <c r="T1354" s="2"/>
    </row>
    <row r="1355" spans="5:20" s="1" customFormat="1">
      <c r="E1355" s="2"/>
      <c r="F1355" s="2"/>
      <c r="G1355" s="2"/>
      <c r="H1355" s="2"/>
      <c r="I1355" s="2"/>
      <c r="J1355" s="2"/>
      <c r="K1355" s="2"/>
      <c r="L1355" s="2"/>
      <c r="M1355" s="2"/>
      <c r="N1355" s="2"/>
      <c r="O1355" s="2"/>
      <c r="P1355" s="2"/>
      <c r="Q1355" s="2"/>
      <c r="R1355" s="2"/>
      <c r="S1355" s="2"/>
      <c r="T1355" s="2"/>
    </row>
    <row r="1356" spans="5:20" s="1" customFormat="1">
      <c r="E1356" s="2"/>
      <c r="F1356" s="2"/>
      <c r="G1356" s="2"/>
      <c r="H1356" s="2"/>
      <c r="I1356" s="2"/>
      <c r="J1356" s="2"/>
      <c r="K1356" s="2"/>
      <c r="L1356" s="2"/>
      <c r="M1356" s="2"/>
      <c r="N1356" s="2"/>
      <c r="O1356" s="2"/>
      <c r="P1356" s="2"/>
      <c r="Q1356" s="2"/>
      <c r="R1356" s="2"/>
      <c r="S1356" s="2"/>
      <c r="T1356" s="2"/>
    </row>
    <row r="1357" spans="5:20" s="1" customFormat="1">
      <c r="E1357" s="2"/>
      <c r="F1357" s="2"/>
      <c r="G1357" s="2"/>
      <c r="H1357" s="2"/>
      <c r="I1357" s="2"/>
      <c r="J1357" s="2"/>
      <c r="K1357" s="2"/>
      <c r="L1357" s="2"/>
      <c r="M1357" s="2"/>
      <c r="N1357" s="2"/>
      <c r="O1357" s="2"/>
      <c r="P1357" s="2"/>
      <c r="Q1357" s="2"/>
      <c r="R1357" s="2"/>
      <c r="S1357" s="2"/>
      <c r="T1357" s="2"/>
    </row>
    <row r="1358" spans="5:20" s="1" customFormat="1">
      <c r="E1358" s="2"/>
      <c r="F1358" s="2"/>
      <c r="G1358" s="2"/>
      <c r="H1358" s="2"/>
      <c r="I1358" s="2"/>
      <c r="J1358" s="2"/>
      <c r="K1358" s="2"/>
      <c r="L1358" s="2"/>
      <c r="M1358" s="2"/>
      <c r="N1358" s="2"/>
      <c r="O1358" s="2"/>
      <c r="P1358" s="2"/>
      <c r="Q1358" s="2"/>
      <c r="R1358" s="2"/>
      <c r="S1358" s="2"/>
      <c r="T1358" s="2"/>
    </row>
    <row r="1359" spans="5:20" s="1" customFormat="1">
      <c r="E1359" s="2"/>
      <c r="F1359" s="2"/>
      <c r="G1359" s="2"/>
      <c r="H1359" s="2"/>
      <c r="I1359" s="2"/>
      <c r="J1359" s="2"/>
      <c r="K1359" s="2"/>
      <c r="L1359" s="2"/>
      <c r="M1359" s="2"/>
      <c r="N1359" s="2"/>
      <c r="O1359" s="2"/>
      <c r="P1359" s="2"/>
      <c r="Q1359" s="2"/>
      <c r="R1359" s="2"/>
      <c r="S1359" s="2"/>
      <c r="T1359" s="2"/>
    </row>
    <row r="1360" spans="5:20" s="1" customFormat="1">
      <c r="E1360" s="2"/>
      <c r="F1360" s="2"/>
      <c r="G1360" s="2"/>
      <c r="H1360" s="2"/>
      <c r="I1360" s="2"/>
      <c r="J1360" s="2"/>
      <c r="K1360" s="2"/>
      <c r="L1360" s="2"/>
      <c r="M1360" s="2"/>
      <c r="N1360" s="2"/>
      <c r="O1360" s="2"/>
      <c r="P1360" s="2"/>
      <c r="Q1360" s="2"/>
      <c r="R1360" s="2"/>
      <c r="S1360" s="2"/>
      <c r="T1360" s="2"/>
    </row>
    <row r="1361" spans="5:20" s="1" customFormat="1">
      <c r="E1361" s="2"/>
      <c r="F1361" s="2"/>
      <c r="G1361" s="2"/>
      <c r="H1361" s="2"/>
      <c r="I1361" s="2"/>
      <c r="J1361" s="2"/>
      <c r="K1361" s="2"/>
      <c r="L1361" s="2"/>
      <c r="M1361" s="2"/>
      <c r="N1361" s="2"/>
      <c r="O1361" s="2"/>
      <c r="P1361" s="2"/>
      <c r="Q1361" s="2"/>
      <c r="R1361" s="2"/>
      <c r="S1361" s="2"/>
      <c r="T1361" s="2"/>
    </row>
    <row r="1362" spans="5:20" s="1" customFormat="1">
      <c r="E1362" s="2"/>
      <c r="F1362" s="2"/>
      <c r="G1362" s="2"/>
      <c r="H1362" s="2"/>
      <c r="I1362" s="2"/>
      <c r="J1362" s="2"/>
      <c r="K1362" s="2"/>
      <c r="L1362" s="2"/>
      <c r="M1362" s="2"/>
      <c r="N1362" s="2"/>
      <c r="O1362" s="2"/>
      <c r="P1362" s="2"/>
      <c r="Q1362" s="2"/>
      <c r="R1362" s="2"/>
      <c r="S1362" s="2"/>
      <c r="T1362" s="2"/>
    </row>
    <row r="1363" spans="5:20" s="1" customFormat="1">
      <c r="E1363" s="2"/>
      <c r="F1363" s="2"/>
      <c r="G1363" s="2"/>
      <c r="H1363" s="2"/>
      <c r="I1363" s="2"/>
      <c r="J1363" s="2"/>
      <c r="K1363" s="2"/>
      <c r="L1363" s="2"/>
      <c r="M1363" s="2"/>
      <c r="N1363" s="2"/>
      <c r="O1363" s="2"/>
      <c r="P1363" s="2"/>
      <c r="Q1363" s="2"/>
      <c r="R1363" s="2"/>
      <c r="S1363" s="2"/>
      <c r="T1363" s="2"/>
    </row>
    <row r="1364" spans="5:20" s="1" customFormat="1">
      <c r="E1364" s="2"/>
      <c r="F1364" s="2"/>
      <c r="G1364" s="2"/>
      <c r="H1364" s="2"/>
      <c r="I1364" s="2"/>
      <c r="J1364" s="2"/>
      <c r="K1364" s="2"/>
      <c r="L1364" s="2"/>
      <c r="M1364" s="2"/>
      <c r="N1364" s="2"/>
      <c r="O1364" s="2"/>
      <c r="P1364" s="2"/>
      <c r="Q1364" s="2"/>
      <c r="R1364" s="2"/>
      <c r="S1364" s="2"/>
      <c r="T1364" s="2"/>
    </row>
    <row r="1365" spans="5:20" s="1" customFormat="1">
      <c r="E1365" s="2"/>
      <c r="F1365" s="2"/>
      <c r="G1365" s="2"/>
      <c r="H1365" s="2"/>
      <c r="I1365" s="2"/>
      <c r="J1365" s="2"/>
      <c r="K1365" s="2"/>
      <c r="L1365" s="2"/>
      <c r="M1365" s="2"/>
      <c r="N1365" s="2"/>
      <c r="O1365" s="2"/>
      <c r="P1365" s="2"/>
      <c r="Q1365" s="2"/>
      <c r="R1365" s="2"/>
      <c r="S1365" s="2"/>
      <c r="T1365" s="2"/>
    </row>
    <row r="1366" spans="5:20" s="1" customFormat="1">
      <c r="E1366" s="2"/>
      <c r="F1366" s="2"/>
      <c r="G1366" s="2"/>
      <c r="H1366" s="2"/>
      <c r="I1366" s="2"/>
      <c r="J1366" s="2"/>
      <c r="K1366" s="2"/>
      <c r="L1366" s="2"/>
      <c r="M1366" s="2"/>
      <c r="N1366" s="2"/>
      <c r="O1366" s="2"/>
      <c r="P1366" s="2"/>
      <c r="Q1366" s="2"/>
      <c r="R1366" s="2"/>
      <c r="S1366" s="2"/>
      <c r="T1366" s="2"/>
    </row>
    <row r="1367" spans="5:20" s="1" customFormat="1">
      <c r="E1367" s="2"/>
      <c r="F1367" s="2"/>
      <c r="G1367" s="2"/>
      <c r="H1367" s="2"/>
      <c r="I1367" s="2"/>
      <c r="J1367" s="2"/>
      <c r="K1367" s="2"/>
      <c r="L1367" s="2"/>
      <c r="M1367" s="2"/>
      <c r="N1367" s="2"/>
      <c r="O1367" s="2"/>
      <c r="P1367" s="2"/>
      <c r="Q1367" s="2"/>
      <c r="R1367" s="2"/>
      <c r="S1367" s="2"/>
      <c r="T1367" s="2"/>
    </row>
    <row r="1368" spans="5:20" s="1" customFormat="1">
      <c r="E1368" s="2"/>
      <c r="F1368" s="2"/>
      <c r="G1368" s="2"/>
      <c r="H1368" s="2"/>
      <c r="I1368" s="2"/>
      <c r="J1368" s="2"/>
      <c r="K1368" s="2"/>
      <c r="L1368" s="2"/>
      <c r="M1368" s="2"/>
      <c r="N1368" s="2"/>
      <c r="O1368" s="2"/>
      <c r="P1368" s="2"/>
      <c r="Q1368" s="2"/>
      <c r="R1368" s="2"/>
      <c r="S1368" s="2"/>
      <c r="T1368" s="2"/>
    </row>
    <row r="1369" spans="5:20" s="1" customFormat="1">
      <c r="E1369" s="2"/>
      <c r="F1369" s="2"/>
      <c r="G1369" s="2"/>
      <c r="H1369" s="2"/>
      <c r="I1369" s="2"/>
      <c r="J1369" s="2"/>
      <c r="K1369" s="2"/>
      <c r="L1369" s="2"/>
      <c r="M1369" s="2"/>
      <c r="N1369" s="2"/>
      <c r="O1369" s="2"/>
      <c r="P1369" s="2"/>
      <c r="Q1369" s="2"/>
      <c r="R1369" s="2"/>
      <c r="S1369" s="2"/>
      <c r="T1369" s="2"/>
    </row>
    <row r="1370" spans="5:20" s="1" customFormat="1">
      <c r="E1370" s="2"/>
      <c r="F1370" s="2"/>
      <c r="G1370" s="2"/>
      <c r="H1370" s="2"/>
      <c r="I1370" s="2"/>
      <c r="J1370" s="2"/>
      <c r="K1370" s="2"/>
      <c r="L1370" s="2"/>
      <c r="M1370" s="2"/>
      <c r="N1370" s="2"/>
      <c r="O1370" s="2"/>
      <c r="P1370" s="2"/>
      <c r="Q1370" s="2"/>
      <c r="R1370" s="2"/>
      <c r="S1370" s="2"/>
      <c r="T1370" s="2"/>
    </row>
    <row r="1371" spans="5:20" s="1" customFormat="1">
      <c r="E1371" s="2"/>
      <c r="F1371" s="2"/>
      <c r="G1371" s="2"/>
      <c r="H1371" s="2"/>
      <c r="I1371" s="2"/>
      <c r="J1371" s="2"/>
      <c r="K1371" s="2"/>
      <c r="L1371" s="2"/>
      <c r="M1371" s="2"/>
      <c r="N1371" s="2"/>
      <c r="O1371" s="2"/>
      <c r="P1371" s="2"/>
      <c r="Q1371" s="2"/>
      <c r="R1371" s="2"/>
      <c r="S1371" s="2"/>
      <c r="T1371" s="2"/>
    </row>
    <row r="1372" spans="5:20" s="1" customFormat="1">
      <c r="E1372" s="2"/>
      <c r="F1372" s="2"/>
      <c r="G1372" s="2"/>
      <c r="H1372" s="2"/>
      <c r="I1372" s="2"/>
      <c r="J1372" s="2"/>
      <c r="K1372" s="2"/>
      <c r="L1372" s="2"/>
      <c r="M1372" s="2"/>
      <c r="N1372" s="2"/>
      <c r="O1372" s="2"/>
      <c r="P1372" s="2"/>
      <c r="Q1372" s="2"/>
      <c r="R1372" s="2"/>
      <c r="S1372" s="2"/>
      <c r="T1372" s="2"/>
    </row>
    <row r="1373" spans="5:20" s="1" customFormat="1">
      <c r="E1373" s="2"/>
      <c r="F1373" s="2"/>
      <c r="G1373" s="2"/>
      <c r="H1373" s="2"/>
      <c r="I1373" s="2"/>
      <c r="J1373" s="2"/>
      <c r="K1373" s="2"/>
      <c r="L1373" s="2"/>
      <c r="M1373" s="2"/>
      <c r="N1373" s="2"/>
      <c r="O1373" s="2"/>
      <c r="P1373" s="2"/>
      <c r="Q1373" s="2"/>
      <c r="R1373" s="2"/>
      <c r="S1373" s="2"/>
      <c r="T1373" s="2"/>
    </row>
    <row r="1374" spans="5:20" s="1" customFormat="1">
      <c r="E1374" s="2"/>
      <c r="F1374" s="2"/>
      <c r="G1374" s="2"/>
      <c r="H1374" s="2"/>
      <c r="I1374" s="2"/>
      <c r="J1374" s="2"/>
      <c r="K1374" s="2"/>
      <c r="L1374" s="2"/>
      <c r="M1374" s="2"/>
      <c r="N1374" s="2"/>
      <c r="O1374" s="2"/>
      <c r="P1374" s="2"/>
      <c r="Q1374" s="2"/>
      <c r="R1374" s="2"/>
      <c r="S1374" s="2"/>
      <c r="T1374" s="2"/>
    </row>
    <row r="1375" spans="5:20" s="1" customFormat="1">
      <c r="E1375" s="2"/>
      <c r="F1375" s="2"/>
      <c r="G1375" s="2"/>
      <c r="H1375" s="2"/>
      <c r="I1375" s="2"/>
      <c r="J1375" s="2"/>
      <c r="K1375" s="2"/>
      <c r="L1375" s="2"/>
      <c r="M1375" s="2"/>
      <c r="N1375" s="2"/>
      <c r="O1375" s="2"/>
      <c r="P1375" s="2"/>
      <c r="Q1375" s="2"/>
      <c r="R1375" s="2"/>
      <c r="S1375" s="2"/>
      <c r="T1375" s="2"/>
    </row>
    <row r="1376" spans="5:20" s="1" customFormat="1">
      <c r="E1376" s="2"/>
      <c r="F1376" s="2"/>
      <c r="G1376" s="2"/>
      <c r="H1376" s="2"/>
      <c r="I1376" s="2"/>
      <c r="J1376" s="2"/>
      <c r="K1376" s="2"/>
      <c r="L1376" s="2"/>
      <c r="M1376" s="2"/>
      <c r="N1376" s="2"/>
      <c r="O1376" s="2"/>
      <c r="P1376" s="2"/>
      <c r="Q1376" s="2"/>
      <c r="R1376" s="2"/>
      <c r="S1376" s="2"/>
      <c r="T1376" s="2"/>
    </row>
    <row r="1377" spans="5:20" s="1" customFormat="1">
      <c r="E1377" s="2"/>
      <c r="F1377" s="2"/>
      <c r="G1377" s="2"/>
      <c r="H1377" s="2"/>
      <c r="I1377" s="2"/>
      <c r="J1377" s="2"/>
      <c r="K1377" s="2"/>
      <c r="L1377" s="2"/>
      <c r="M1377" s="2"/>
      <c r="N1377" s="2"/>
      <c r="O1377" s="2"/>
      <c r="P1377" s="2"/>
      <c r="Q1377" s="2"/>
      <c r="R1377" s="2"/>
      <c r="S1377" s="2"/>
      <c r="T1377" s="2"/>
    </row>
    <row r="1378" spans="5:20" s="1" customFormat="1">
      <c r="E1378" s="2"/>
      <c r="F1378" s="2"/>
      <c r="G1378" s="2"/>
      <c r="H1378" s="2"/>
      <c r="I1378" s="2"/>
      <c r="J1378" s="2"/>
      <c r="K1378" s="2"/>
      <c r="L1378" s="2"/>
      <c r="M1378" s="2"/>
      <c r="N1378" s="2"/>
      <c r="O1378" s="2"/>
      <c r="P1378" s="2"/>
      <c r="Q1378" s="2"/>
      <c r="R1378" s="2"/>
      <c r="S1378" s="2"/>
      <c r="T1378" s="2"/>
    </row>
    <row r="1379" spans="5:20" s="1" customFormat="1">
      <c r="E1379" s="2"/>
      <c r="F1379" s="2"/>
      <c r="G1379" s="2"/>
      <c r="H1379" s="2"/>
      <c r="I1379" s="2"/>
      <c r="J1379" s="2"/>
      <c r="K1379" s="2"/>
      <c r="L1379" s="2"/>
      <c r="M1379" s="2"/>
      <c r="N1379" s="2"/>
      <c r="O1379" s="2"/>
      <c r="P1379" s="2"/>
      <c r="Q1379" s="2"/>
      <c r="R1379" s="2"/>
      <c r="S1379" s="2"/>
      <c r="T1379" s="2"/>
    </row>
    <row r="1380" spans="5:20" s="1" customFormat="1">
      <c r="E1380" s="2"/>
      <c r="F1380" s="2"/>
      <c r="G1380" s="2"/>
      <c r="H1380" s="2"/>
      <c r="I1380" s="2"/>
      <c r="J1380" s="2"/>
      <c r="K1380" s="2"/>
      <c r="L1380" s="2"/>
      <c r="M1380" s="2"/>
      <c r="N1380" s="2"/>
      <c r="O1380" s="2"/>
      <c r="P1380" s="2"/>
      <c r="Q1380" s="2"/>
      <c r="R1380" s="2"/>
      <c r="S1380" s="2"/>
      <c r="T1380" s="2"/>
    </row>
    <row r="1381" spans="5:20" s="1" customFormat="1">
      <c r="E1381" s="2"/>
      <c r="F1381" s="2"/>
      <c r="G1381" s="2"/>
      <c r="H1381" s="2"/>
      <c r="I1381" s="2"/>
      <c r="J1381" s="2"/>
      <c r="K1381" s="2"/>
      <c r="L1381" s="2"/>
      <c r="M1381" s="2"/>
      <c r="N1381" s="2"/>
      <c r="O1381" s="2"/>
      <c r="P1381" s="2"/>
      <c r="Q1381" s="2"/>
      <c r="R1381" s="2"/>
      <c r="S1381" s="2"/>
      <c r="T1381" s="2"/>
    </row>
    <row r="1382" spans="5:20" s="1" customFormat="1">
      <c r="E1382" s="2"/>
      <c r="F1382" s="2"/>
      <c r="G1382" s="2"/>
      <c r="H1382" s="2"/>
      <c r="I1382" s="2"/>
      <c r="J1382" s="2"/>
      <c r="K1382" s="2"/>
      <c r="L1382" s="2"/>
      <c r="M1382" s="2"/>
      <c r="N1382" s="2"/>
      <c r="O1382" s="2"/>
      <c r="P1382" s="2"/>
      <c r="Q1382" s="2"/>
      <c r="R1382" s="2"/>
      <c r="S1382" s="2"/>
      <c r="T1382" s="2"/>
    </row>
    <row r="1383" spans="5:20" s="1" customFormat="1">
      <c r="E1383" s="2"/>
      <c r="F1383" s="2"/>
      <c r="G1383" s="2"/>
      <c r="H1383" s="2"/>
      <c r="I1383" s="2"/>
      <c r="J1383" s="2"/>
      <c r="K1383" s="2"/>
      <c r="L1383" s="2"/>
      <c r="M1383" s="2"/>
      <c r="N1383" s="2"/>
      <c r="O1383" s="2"/>
      <c r="P1383" s="2"/>
      <c r="Q1383" s="2"/>
      <c r="R1383" s="2"/>
      <c r="S1383" s="2"/>
      <c r="T1383" s="2"/>
    </row>
    <row r="1384" spans="5:20" s="1" customFormat="1">
      <c r="E1384" s="2"/>
      <c r="F1384" s="2"/>
      <c r="G1384" s="2"/>
      <c r="H1384" s="2"/>
      <c r="I1384" s="2"/>
      <c r="J1384" s="2"/>
      <c r="K1384" s="2"/>
      <c r="L1384" s="2"/>
      <c r="M1384" s="2"/>
      <c r="N1384" s="2"/>
      <c r="O1384" s="2"/>
      <c r="P1384" s="2"/>
      <c r="Q1384" s="2"/>
      <c r="R1384" s="2"/>
      <c r="S1384" s="2"/>
      <c r="T1384" s="2"/>
    </row>
    <row r="1385" spans="5:20" s="1" customFormat="1">
      <c r="E1385" s="2"/>
      <c r="F1385" s="2"/>
      <c r="G1385" s="2"/>
      <c r="H1385" s="2"/>
      <c r="I1385" s="2"/>
      <c r="J1385" s="2"/>
      <c r="K1385" s="2"/>
      <c r="L1385" s="2"/>
      <c r="M1385" s="2"/>
      <c r="N1385" s="2"/>
      <c r="O1385" s="2"/>
      <c r="P1385" s="2"/>
      <c r="Q1385" s="2"/>
      <c r="R1385" s="2"/>
      <c r="S1385" s="2"/>
      <c r="T1385" s="2"/>
    </row>
    <row r="1386" spans="5:20" s="1" customFormat="1">
      <c r="E1386" s="2"/>
      <c r="F1386" s="2"/>
      <c r="G1386" s="2"/>
      <c r="H1386" s="2"/>
      <c r="I1386" s="2"/>
      <c r="J1386" s="2"/>
      <c r="K1386" s="2"/>
      <c r="L1386" s="2"/>
      <c r="M1386" s="2"/>
      <c r="N1386" s="2"/>
      <c r="O1386" s="2"/>
      <c r="P1386" s="2"/>
      <c r="Q1386" s="2"/>
      <c r="R1386" s="2"/>
      <c r="S1386" s="2"/>
      <c r="T1386" s="2"/>
    </row>
    <row r="1387" spans="5:20" s="1" customFormat="1">
      <c r="E1387" s="2"/>
      <c r="F1387" s="2"/>
      <c r="G1387" s="2"/>
      <c r="H1387" s="2"/>
      <c r="I1387" s="2"/>
      <c r="J1387" s="2"/>
      <c r="K1387" s="2"/>
      <c r="L1387" s="2"/>
      <c r="M1387" s="2"/>
      <c r="N1387" s="2"/>
      <c r="O1387" s="2"/>
      <c r="P1387" s="2"/>
      <c r="Q1387" s="2"/>
      <c r="R1387" s="2"/>
      <c r="S1387" s="2"/>
      <c r="T1387" s="2"/>
    </row>
    <row r="1388" spans="5:20" s="1" customFormat="1">
      <c r="E1388" s="2"/>
      <c r="F1388" s="2"/>
      <c r="G1388" s="2"/>
      <c r="H1388" s="2"/>
      <c r="I1388" s="2"/>
      <c r="J1388" s="2"/>
      <c r="K1388" s="2"/>
      <c r="L1388" s="2"/>
      <c r="M1388" s="2"/>
      <c r="N1388" s="2"/>
      <c r="O1388" s="2"/>
      <c r="P1388" s="2"/>
      <c r="Q1388" s="2"/>
      <c r="R1388" s="2"/>
      <c r="S1388" s="2"/>
      <c r="T1388" s="2"/>
    </row>
    <row r="1389" spans="5:20" s="1" customFormat="1">
      <c r="E1389" s="2"/>
      <c r="F1389" s="2"/>
      <c r="G1389" s="2"/>
      <c r="H1389" s="2"/>
      <c r="I1389" s="2"/>
      <c r="J1389" s="2"/>
      <c r="K1389" s="2"/>
      <c r="L1389" s="2"/>
      <c r="M1389" s="2"/>
      <c r="N1389" s="2"/>
      <c r="O1389" s="2"/>
      <c r="P1389" s="2"/>
      <c r="Q1389" s="2"/>
      <c r="R1389" s="2"/>
      <c r="S1389" s="2"/>
      <c r="T1389" s="2"/>
    </row>
    <row r="1390" spans="5:20" s="1" customFormat="1">
      <c r="E1390" s="2"/>
      <c r="F1390" s="2"/>
      <c r="G1390" s="2"/>
      <c r="H1390" s="2"/>
      <c r="I1390" s="2"/>
      <c r="J1390" s="2"/>
      <c r="K1390" s="2"/>
      <c r="L1390" s="2"/>
      <c r="M1390" s="2"/>
      <c r="N1390" s="2"/>
      <c r="O1390" s="2"/>
      <c r="P1390" s="2"/>
      <c r="Q1390" s="2"/>
      <c r="R1390" s="2"/>
      <c r="S1390" s="2"/>
      <c r="T1390" s="2"/>
    </row>
    <row r="1391" spans="5:20" s="1" customFormat="1">
      <c r="E1391" s="2"/>
      <c r="F1391" s="2"/>
      <c r="G1391" s="2"/>
      <c r="H1391" s="2"/>
      <c r="I1391" s="2"/>
      <c r="J1391" s="2"/>
      <c r="K1391" s="2"/>
      <c r="L1391" s="2"/>
      <c r="M1391" s="2"/>
      <c r="N1391" s="2"/>
      <c r="O1391" s="2"/>
      <c r="P1391" s="2"/>
      <c r="Q1391" s="2"/>
      <c r="R1391" s="2"/>
      <c r="S1391" s="2"/>
      <c r="T1391" s="2"/>
    </row>
    <row r="1392" spans="5:20" s="1" customFormat="1">
      <c r="E1392" s="2"/>
      <c r="F1392" s="2"/>
      <c r="G1392" s="2"/>
      <c r="H1392" s="2"/>
      <c r="I1392" s="2"/>
      <c r="J1392" s="2"/>
      <c r="K1392" s="2"/>
      <c r="L1392" s="2"/>
      <c r="M1392" s="2"/>
      <c r="N1392" s="2"/>
      <c r="O1392" s="2"/>
      <c r="P1392" s="2"/>
      <c r="Q1392" s="2"/>
      <c r="R1392" s="2"/>
      <c r="S1392" s="2"/>
      <c r="T1392" s="2"/>
    </row>
    <row r="1393" spans="5:20" s="1" customFormat="1">
      <c r="E1393" s="2"/>
      <c r="F1393" s="2"/>
      <c r="G1393" s="2"/>
      <c r="H1393" s="2"/>
      <c r="I1393" s="2"/>
      <c r="J1393" s="2"/>
      <c r="K1393" s="2"/>
      <c r="L1393" s="2"/>
      <c r="M1393" s="2"/>
      <c r="N1393" s="2"/>
      <c r="O1393" s="2"/>
      <c r="P1393" s="2"/>
      <c r="Q1393" s="2"/>
      <c r="R1393" s="2"/>
      <c r="S1393" s="2"/>
      <c r="T1393" s="2"/>
    </row>
    <row r="1394" spans="5:20" s="1" customFormat="1">
      <c r="E1394" s="2"/>
      <c r="F1394" s="2"/>
      <c r="G1394" s="2"/>
      <c r="H1394" s="2"/>
      <c r="I1394" s="2"/>
      <c r="J1394" s="2"/>
      <c r="K1394" s="2"/>
      <c r="L1394" s="2"/>
      <c r="M1394" s="2"/>
      <c r="N1394" s="2"/>
      <c r="O1394" s="2"/>
      <c r="P1394" s="2"/>
      <c r="Q1394" s="2"/>
      <c r="R1394" s="2"/>
      <c r="S1394" s="2"/>
      <c r="T1394" s="2"/>
    </row>
    <row r="1395" spans="5:20" s="1" customFormat="1">
      <c r="E1395" s="2"/>
      <c r="F1395" s="2"/>
      <c r="G1395" s="2"/>
      <c r="H1395" s="2"/>
      <c r="I1395" s="2"/>
      <c r="J1395" s="2"/>
      <c r="K1395" s="2"/>
      <c r="L1395" s="2"/>
      <c r="M1395" s="2"/>
      <c r="N1395" s="2"/>
      <c r="O1395" s="2"/>
      <c r="P1395" s="2"/>
      <c r="Q1395" s="2"/>
      <c r="R1395" s="2"/>
      <c r="S1395" s="2"/>
      <c r="T1395" s="2"/>
    </row>
    <row r="1396" spans="5:20" s="1" customFormat="1">
      <c r="E1396" s="2"/>
      <c r="F1396" s="2"/>
      <c r="G1396" s="2"/>
      <c r="H1396" s="2"/>
      <c r="I1396" s="2"/>
      <c r="J1396" s="2"/>
      <c r="K1396" s="2"/>
      <c r="L1396" s="2"/>
      <c r="M1396" s="2"/>
      <c r="N1396" s="2"/>
      <c r="O1396" s="2"/>
      <c r="P1396" s="2"/>
      <c r="Q1396" s="2"/>
      <c r="R1396" s="2"/>
      <c r="S1396" s="2"/>
      <c r="T1396" s="2"/>
    </row>
    <row r="1397" spans="5:20" s="1" customFormat="1">
      <c r="E1397" s="2"/>
      <c r="F1397" s="2"/>
      <c r="G1397" s="2"/>
      <c r="H1397" s="2"/>
      <c r="I1397" s="2"/>
      <c r="J1397" s="2"/>
      <c r="K1397" s="2"/>
      <c r="L1397" s="2"/>
      <c r="M1397" s="2"/>
      <c r="N1397" s="2"/>
      <c r="O1397" s="2"/>
      <c r="P1397" s="2"/>
      <c r="Q1397" s="2"/>
      <c r="R1397" s="2"/>
      <c r="S1397" s="2"/>
      <c r="T1397" s="2"/>
    </row>
    <row r="1398" spans="5:20" s="1" customFormat="1">
      <c r="E1398" s="2"/>
      <c r="F1398" s="2"/>
      <c r="G1398" s="2"/>
      <c r="H1398" s="2"/>
      <c r="I1398" s="2"/>
      <c r="J1398" s="2"/>
      <c r="K1398" s="2"/>
      <c r="L1398" s="2"/>
      <c r="M1398" s="2"/>
      <c r="N1398" s="2"/>
      <c r="O1398" s="2"/>
      <c r="P1398" s="2"/>
      <c r="Q1398" s="2"/>
      <c r="R1398" s="2"/>
      <c r="S1398" s="2"/>
      <c r="T1398" s="2"/>
    </row>
    <row r="1399" spans="5:20" s="1" customFormat="1">
      <c r="E1399" s="2"/>
      <c r="F1399" s="2"/>
      <c r="G1399" s="2"/>
      <c r="H1399" s="2"/>
      <c r="I1399" s="2"/>
      <c r="J1399" s="2"/>
      <c r="K1399" s="2"/>
      <c r="L1399" s="2"/>
      <c r="M1399" s="2"/>
      <c r="N1399" s="2"/>
      <c r="O1399" s="2"/>
      <c r="P1399" s="2"/>
      <c r="Q1399" s="2"/>
      <c r="R1399" s="2"/>
      <c r="S1399" s="2"/>
      <c r="T1399" s="2"/>
    </row>
    <row r="1400" spans="5:20" s="1" customFormat="1">
      <c r="E1400" s="2"/>
      <c r="F1400" s="2"/>
      <c r="G1400" s="2"/>
      <c r="H1400" s="2"/>
      <c r="I1400" s="2"/>
      <c r="J1400" s="2"/>
      <c r="K1400" s="2"/>
      <c r="L1400" s="2"/>
      <c r="M1400" s="2"/>
      <c r="N1400" s="2"/>
      <c r="O1400" s="2"/>
      <c r="P1400" s="2"/>
      <c r="Q1400" s="2"/>
      <c r="R1400" s="2"/>
      <c r="S1400" s="2"/>
      <c r="T1400" s="2"/>
    </row>
    <row r="1401" spans="5:20" s="1" customFormat="1">
      <c r="E1401" s="2"/>
      <c r="F1401" s="2"/>
      <c r="G1401" s="2"/>
      <c r="H1401" s="2"/>
      <c r="I1401" s="2"/>
      <c r="J1401" s="2"/>
      <c r="K1401" s="2"/>
      <c r="L1401" s="2"/>
      <c r="M1401" s="2"/>
      <c r="N1401" s="2"/>
      <c r="O1401" s="2"/>
      <c r="P1401" s="2"/>
      <c r="Q1401" s="2"/>
      <c r="R1401" s="2"/>
      <c r="S1401" s="2"/>
      <c r="T1401" s="2"/>
    </row>
    <row r="1402" spans="5:20" s="1" customFormat="1">
      <c r="E1402" s="2"/>
      <c r="F1402" s="2"/>
      <c r="G1402" s="2"/>
      <c r="H1402" s="2"/>
      <c r="I1402" s="2"/>
      <c r="J1402" s="2"/>
      <c r="K1402" s="2"/>
      <c r="L1402" s="2"/>
      <c r="M1402" s="2"/>
      <c r="N1402" s="2"/>
      <c r="O1402" s="2"/>
      <c r="P1402" s="2"/>
      <c r="Q1402" s="2"/>
      <c r="R1402" s="2"/>
      <c r="S1402" s="2"/>
      <c r="T1402" s="2"/>
    </row>
    <row r="1403" spans="5:20" s="1" customFormat="1">
      <c r="E1403" s="2"/>
      <c r="F1403" s="2"/>
      <c r="G1403" s="2"/>
      <c r="H1403" s="2"/>
      <c r="I1403" s="2"/>
      <c r="J1403" s="2"/>
      <c r="K1403" s="2"/>
      <c r="L1403" s="2"/>
      <c r="M1403" s="2"/>
      <c r="N1403" s="2"/>
      <c r="O1403" s="2"/>
      <c r="P1403" s="2"/>
      <c r="Q1403" s="2"/>
      <c r="R1403" s="2"/>
      <c r="S1403" s="2"/>
      <c r="T1403" s="2"/>
    </row>
    <row r="1404" spans="5:20" s="1" customFormat="1">
      <c r="E1404" s="2"/>
      <c r="F1404" s="2"/>
      <c r="G1404" s="2"/>
      <c r="H1404" s="2"/>
      <c r="I1404" s="2"/>
      <c r="J1404" s="2"/>
      <c r="K1404" s="2"/>
      <c r="L1404" s="2"/>
      <c r="M1404" s="2"/>
      <c r="N1404" s="2"/>
      <c r="O1404" s="2"/>
      <c r="P1404" s="2"/>
      <c r="Q1404" s="2"/>
      <c r="R1404" s="2"/>
      <c r="S1404" s="2"/>
      <c r="T1404" s="2"/>
    </row>
    <row r="1405" spans="5:20" s="1" customFormat="1">
      <c r="E1405" s="2"/>
      <c r="F1405" s="2"/>
      <c r="G1405" s="2"/>
      <c r="H1405" s="2"/>
      <c r="I1405" s="2"/>
      <c r="J1405" s="2"/>
      <c r="K1405" s="2"/>
      <c r="L1405" s="2"/>
      <c r="M1405" s="2"/>
      <c r="N1405" s="2"/>
      <c r="O1405" s="2"/>
      <c r="P1405" s="2"/>
      <c r="Q1405" s="2"/>
      <c r="R1405" s="2"/>
      <c r="S1405" s="2"/>
      <c r="T1405" s="2"/>
    </row>
    <row r="1406" spans="5:20" s="1" customFormat="1">
      <c r="E1406" s="2"/>
      <c r="F1406" s="2"/>
      <c r="G1406" s="2"/>
      <c r="H1406" s="2"/>
      <c r="I1406" s="2"/>
      <c r="J1406" s="2"/>
      <c r="K1406" s="2"/>
      <c r="L1406" s="2"/>
      <c r="M1406" s="2"/>
      <c r="N1406" s="2"/>
      <c r="O1406" s="2"/>
      <c r="P1406" s="2"/>
      <c r="Q1406" s="2"/>
      <c r="R1406" s="2"/>
      <c r="S1406" s="2"/>
      <c r="T1406" s="2"/>
    </row>
    <row r="1407" spans="5:20" s="1" customFormat="1">
      <c r="E1407" s="2"/>
      <c r="F1407" s="2"/>
      <c r="G1407" s="2"/>
      <c r="H1407" s="2"/>
      <c r="I1407" s="2"/>
      <c r="J1407" s="2"/>
      <c r="K1407" s="2"/>
      <c r="L1407" s="2"/>
      <c r="M1407" s="2"/>
      <c r="N1407" s="2"/>
      <c r="O1407" s="2"/>
      <c r="P1407" s="2"/>
      <c r="Q1407" s="2"/>
      <c r="R1407" s="2"/>
      <c r="S1407" s="2"/>
      <c r="T1407" s="2"/>
    </row>
    <row r="1408" spans="5:20" s="1" customFormat="1">
      <c r="E1408" s="2"/>
      <c r="F1408" s="2"/>
      <c r="G1408" s="2"/>
      <c r="H1408" s="2"/>
      <c r="I1408" s="2"/>
      <c r="J1408" s="2"/>
      <c r="K1408" s="2"/>
      <c r="L1408" s="2"/>
      <c r="M1408" s="2"/>
      <c r="N1408" s="2"/>
      <c r="O1408" s="2"/>
      <c r="P1408" s="2"/>
      <c r="Q1408" s="2"/>
      <c r="R1408" s="2"/>
      <c r="S1408" s="2"/>
      <c r="T1408" s="2"/>
    </row>
    <row r="1409" spans="5:20" s="1" customFormat="1">
      <c r="E1409" s="2"/>
      <c r="F1409" s="2"/>
      <c r="G1409" s="2"/>
      <c r="H1409" s="2"/>
      <c r="I1409" s="2"/>
      <c r="J1409" s="2"/>
      <c r="K1409" s="2"/>
      <c r="L1409" s="2"/>
      <c r="M1409" s="2"/>
      <c r="N1409" s="2"/>
      <c r="O1409" s="2"/>
      <c r="P1409" s="2"/>
      <c r="Q1409" s="2"/>
      <c r="R1409" s="2"/>
      <c r="S1409" s="2"/>
      <c r="T1409" s="2"/>
    </row>
    <row r="1410" spans="5:20" s="1" customFormat="1">
      <c r="E1410" s="2"/>
      <c r="F1410" s="2"/>
      <c r="G1410" s="2"/>
      <c r="H1410" s="2"/>
      <c r="I1410" s="2"/>
      <c r="J1410" s="2"/>
      <c r="K1410" s="2"/>
      <c r="L1410" s="2"/>
      <c r="M1410" s="2"/>
      <c r="N1410" s="2"/>
      <c r="O1410" s="2"/>
      <c r="P1410" s="2"/>
      <c r="Q1410" s="2"/>
      <c r="R1410" s="2"/>
      <c r="S1410" s="2"/>
      <c r="T1410" s="2"/>
    </row>
    <row r="1411" spans="5:20" s="1" customFormat="1">
      <c r="E1411" s="2"/>
      <c r="F1411" s="2"/>
      <c r="G1411" s="2"/>
      <c r="H1411" s="2"/>
      <c r="I1411" s="2"/>
      <c r="J1411" s="2"/>
      <c r="K1411" s="2"/>
      <c r="L1411" s="2"/>
      <c r="M1411" s="2"/>
      <c r="N1411" s="2"/>
      <c r="O1411" s="2"/>
      <c r="P1411" s="2"/>
      <c r="Q1411" s="2"/>
      <c r="R1411" s="2"/>
      <c r="S1411" s="2"/>
      <c r="T1411" s="2"/>
    </row>
    <row r="1412" spans="5:20" s="1" customFormat="1">
      <c r="E1412" s="2"/>
      <c r="F1412" s="2"/>
      <c r="G1412" s="2"/>
      <c r="H1412" s="2"/>
      <c r="I1412" s="2"/>
      <c r="J1412" s="2"/>
      <c r="K1412" s="2"/>
      <c r="L1412" s="2"/>
      <c r="M1412" s="2"/>
      <c r="N1412" s="2"/>
      <c r="O1412" s="2"/>
      <c r="P1412" s="2"/>
      <c r="Q1412" s="2"/>
      <c r="R1412" s="2"/>
      <c r="S1412" s="2"/>
      <c r="T1412" s="2"/>
    </row>
    <row r="1413" spans="5:20" s="1" customFormat="1">
      <c r="E1413" s="2"/>
      <c r="F1413" s="2"/>
      <c r="G1413" s="2"/>
      <c r="H1413" s="2"/>
      <c r="I1413" s="2"/>
      <c r="J1413" s="2"/>
      <c r="K1413" s="2"/>
      <c r="L1413" s="2"/>
      <c r="M1413" s="2"/>
      <c r="N1413" s="2"/>
      <c r="O1413" s="2"/>
      <c r="P1413" s="2"/>
      <c r="Q1413" s="2"/>
      <c r="R1413" s="2"/>
      <c r="S1413" s="2"/>
      <c r="T1413" s="2"/>
    </row>
    <row r="1414" spans="5:20" s="1" customFormat="1">
      <c r="E1414" s="2"/>
      <c r="F1414" s="2"/>
      <c r="G1414" s="2"/>
      <c r="H1414" s="2"/>
      <c r="I1414" s="2"/>
      <c r="J1414" s="2"/>
      <c r="K1414" s="2"/>
      <c r="L1414" s="2"/>
      <c r="M1414" s="2"/>
      <c r="N1414" s="2"/>
      <c r="O1414" s="2"/>
      <c r="P1414" s="2"/>
      <c r="Q1414" s="2"/>
      <c r="R1414" s="2"/>
      <c r="S1414" s="2"/>
      <c r="T1414" s="2"/>
    </row>
    <row r="1415" spans="5:20" s="1" customFormat="1">
      <c r="E1415" s="2"/>
      <c r="F1415" s="2"/>
      <c r="G1415" s="2"/>
      <c r="H1415" s="2"/>
      <c r="I1415" s="2"/>
      <c r="J1415" s="2"/>
      <c r="K1415" s="2"/>
      <c r="L1415" s="2"/>
      <c r="M1415" s="2"/>
      <c r="N1415" s="2"/>
      <c r="O1415" s="2"/>
      <c r="P1415" s="2"/>
      <c r="Q1415" s="2"/>
      <c r="R1415" s="2"/>
      <c r="S1415" s="2"/>
      <c r="T1415" s="2"/>
    </row>
    <row r="1416" spans="5:20" s="1" customFormat="1">
      <c r="E1416" s="2"/>
      <c r="F1416" s="2"/>
      <c r="G1416" s="2"/>
      <c r="H1416" s="2"/>
      <c r="I1416" s="2"/>
      <c r="J1416" s="2"/>
      <c r="K1416" s="2"/>
      <c r="L1416" s="2"/>
      <c r="M1416" s="2"/>
      <c r="N1416" s="2"/>
      <c r="O1416" s="2"/>
      <c r="P1416" s="2"/>
      <c r="Q1416" s="2"/>
      <c r="R1416" s="2"/>
      <c r="S1416" s="2"/>
      <c r="T1416" s="2"/>
    </row>
    <row r="1417" spans="5:20" s="1" customFormat="1">
      <c r="E1417" s="2"/>
      <c r="F1417" s="2"/>
      <c r="G1417" s="2"/>
      <c r="H1417" s="2"/>
      <c r="I1417" s="2"/>
      <c r="J1417" s="2"/>
      <c r="K1417" s="2"/>
      <c r="L1417" s="2"/>
      <c r="M1417" s="2"/>
      <c r="N1417" s="2"/>
      <c r="O1417" s="2"/>
      <c r="P1417" s="2"/>
      <c r="Q1417" s="2"/>
      <c r="R1417" s="2"/>
      <c r="S1417" s="2"/>
      <c r="T1417" s="2"/>
    </row>
    <row r="1418" spans="5:20" s="1" customFormat="1">
      <c r="E1418" s="2"/>
      <c r="F1418" s="2"/>
      <c r="G1418" s="2"/>
      <c r="H1418" s="2"/>
      <c r="I1418" s="2"/>
      <c r="J1418" s="2"/>
      <c r="K1418" s="2"/>
      <c r="L1418" s="2"/>
      <c r="M1418" s="2"/>
      <c r="N1418" s="2"/>
      <c r="O1418" s="2"/>
      <c r="P1418" s="2"/>
      <c r="Q1418" s="2"/>
      <c r="R1418" s="2"/>
      <c r="S1418" s="2"/>
      <c r="T1418" s="2"/>
    </row>
    <row r="1419" spans="5:20" s="1" customFormat="1">
      <c r="E1419" s="2"/>
      <c r="F1419" s="2"/>
      <c r="G1419" s="2"/>
      <c r="H1419" s="2"/>
      <c r="I1419" s="2"/>
      <c r="J1419" s="2"/>
      <c r="K1419" s="2"/>
      <c r="L1419" s="2"/>
      <c r="M1419" s="2"/>
      <c r="N1419" s="2"/>
      <c r="O1419" s="2"/>
      <c r="P1419" s="2"/>
      <c r="Q1419" s="2"/>
      <c r="R1419" s="2"/>
      <c r="S1419" s="2"/>
      <c r="T1419" s="2"/>
    </row>
    <row r="1420" spans="5:20" s="1" customFormat="1">
      <c r="E1420" s="2"/>
      <c r="F1420" s="2"/>
      <c r="G1420" s="2"/>
      <c r="H1420" s="2"/>
      <c r="I1420" s="2"/>
      <c r="J1420" s="2"/>
      <c r="K1420" s="2"/>
      <c r="L1420" s="2"/>
      <c r="M1420" s="2"/>
      <c r="N1420" s="2"/>
      <c r="O1420" s="2"/>
      <c r="P1420" s="2"/>
      <c r="Q1420" s="2"/>
      <c r="R1420" s="2"/>
      <c r="S1420" s="2"/>
      <c r="T1420" s="2"/>
    </row>
    <row r="1421" spans="5:20" s="1" customFormat="1">
      <c r="E1421" s="2"/>
      <c r="F1421" s="2"/>
      <c r="G1421" s="2"/>
      <c r="H1421" s="2"/>
      <c r="I1421" s="2"/>
      <c r="J1421" s="2"/>
      <c r="K1421" s="2"/>
      <c r="L1421" s="2"/>
      <c r="M1421" s="2"/>
      <c r="N1421" s="2"/>
      <c r="O1421" s="2"/>
      <c r="P1421" s="2"/>
      <c r="Q1421" s="2"/>
      <c r="R1421" s="2"/>
      <c r="S1421" s="2"/>
      <c r="T1421" s="2"/>
    </row>
    <row r="1422" spans="5:20" s="1" customFormat="1">
      <c r="E1422" s="2"/>
      <c r="F1422" s="2"/>
      <c r="G1422" s="2"/>
      <c r="H1422" s="2"/>
      <c r="I1422" s="2"/>
      <c r="J1422" s="2"/>
      <c r="K1422" s="2"/>
      <c r="L1422" s="2"/>
      <c r="M1422" s="2"/>
      <c r="N1422" s="2"/>
      <c r="O1422" s="2"/>
      <c r="P1422" s="2"/>
      <c r="Q1422" s="2"/>
      <c r="R1422" s="2"/>
      <c r="S1422" s="2"/>
      <c r="T1422" s="2"/>
    </row>
    <row r="1423" spans="5:20" s="1" customFormat="1">
      <c r="E1423" s="2"/>
      <c r="F1423" s="2"/>
      <c r="G1423" s="2"/>
      <c r="H1423" s="2"/>
      <c r="I1423" s="2"/>
      <c r="J1423" s="2"/>
      <c r="K1423" s="2"/>
      <c r="L1423" s="2"/>
      <c r="M1423" s="2"/>
      <c r="N1423" s="2"/>
      <c r="O1423" s="2"/>
      <c r="P1423" s="2"/>
      <c r="Q1423" s="2"/>
      <c r="R1423" s="2"/>
      <c r="S1423" s="2"/>
      <c r="T1423" s="2"/>
    </row>
    <row r="1424" spans="5:20" s="1" customFormat="1">
      <c r="E1424" s="2"/>
      <c r="F1424" s="2"/>
      <c r="G1424" s="2"/>
      <c r="H1424" s="2"/>
      <c r="I1424" s="2"/>
      <c r="J1424" s="2"/>
      <c r="K1424" s="2"/>
      <c r="L1424" s="2"/>
      <c r="M1424" s="2"/>
      <c r="N1424" s="2"/>
      <c r="O1424" s="2"/>
      <c r="P1424" s="2"/>
      <c r="Q1424" s="2"/>
      <c r="R1424" s="2"/>
      <c r="S1424" s="2"/>
      <c r="T1424" s="2"/>
    </row>
    <row r="1425" spans="5:20" s="1" customFormat="1">
      <c r="E1425" s="2"/>
      <c r="F1425" s="2"/>
      <c r="G1425" s="2"/>
      <c r="H1425" s="2"/>
      <c r="I1425" s="2"/>
      <c r="J1425" s="2"/>
      <c r="K1425" s="2"/>
      <c r="L1425" s="2"/>
      <c r="M1425" s="2"/>
      <c r="N1425" s="2"/>
      <c r="O1425" s="2"/>
      <c r="P1425" s="2"/>
      <c r="Q1425" s="2"/>
      <c r="R1425" s="2"/>
      <c r="S1425" s="2"/>
      <c r="T1425" s="2"/>
    </row>
    <row r="1426" spans="5:20" s="1" customFormat="1">
      <c r="E1426" s="2"/>
      <c r="F1426" s="2"/>
      <c r="G1426" s="2"/>
      <c r="H1426" s="2"/>
      <c r="I1426" s="2"/>
      <c r="J1426" s="2"/>
      <c r="K1426" s="2"/>
      <c r="L1426" s="2"/>
      <c r="M1426" s="2"/>
      <c r="N1426" s="2"/>
      <c r="O1426" s="2"/>
      <c r="P1426" s="2"/>
      <c r="Q1426" s="2"/>
      <c r="R1426" s="2"/>
      <c r="S1426" s="2"/>
      <c r="T1426" s="2"/>
    </row>
    <row r="1427" spans="5:20" s="1" customFormat="1">
      <c r="E1427" s="2"/>
      <c r="F1427" s="2"/>
      <c r="G1427" s="2"/>
      <c r="H1427" s="2"/>
      <c r="I1427" s="2"/>
      <c r="J1427" s="2"/>
      <c r="K1427" s="2"/>
      <c r="L1427" s="2"/>
      <c r="M1427" s="2"/>
      <c r="N1427" s="2"/>
      <c r="O1427" s="2"/>
      <c r="P1427" s="2"/>
      <c r="Q1427" s="2"/>
      <c r="R1427" s="2"/>
      <c r="S1427" s="2"/>
      <c r="T1427" s="2"/>
    </row>
    <row r="1428" spans="5:20" s="1" customFormat="1">
      <c r="E1428" s="2"/>
      <c r="F1428" s="2"/>
      <c r="G1428" s="2"/>
      <c r="H1428" s="2"/>
      <c r="I1428" s="2"/>
      <c r="J1428" s="2"/>
      <c r="K1428" s="2"/>
      <c r="L1428" s="2"/>
      <c r="M1428" s="2"/>
      <c r="N1428" s="2"/>
      <c r="O1428" s="2"/>
      <c r="P1428" s="2"/>
      <c r="Q1428" s="2"/>
      <c r="R1428" s="2"/>
      <c r="S1428" s="2"/>
      <c r="T1428" s="2"/>
    </row>
    <row r="1429" spans="5:20" s="1" customFormat="1">
      <c r="E1429" s="2"/>
      <c r="F1429" s="2"/>
      <c r="G1429" s="2"/>
      <c r="H1429" s="2"/>
      <c r="I1429" s="2"/>
      <c r="J1429" s="2"/>
      <c r="K1429" s="2"/>
      <c r="L1429" s="2"/>
      <c r="M1429" s="2"/>
      <c r="N1429" s="2"/>
      <c r="O1429" s="2"/>
      <c r="P1429" s="2"/>
      <c r="Q1429" s="2"/>
      <c r="R1429" s="2"/>
      <c r="S1429" s="2"/>
      <c r="T1429" s="2"/>
    </row>
    <row r="1430" spans="5:20" s="1" customFormat="1">
      <c r="E1430" s="2"/>
      <c r="F1430" s="2"/>
      <c r="G1430" s="2"/>
      <c r="H1430" s="2"/>
      <c r="I1430" s="2"/>
      <c r="J1430" s="2"/>
      <c r="K1430" s="2"/>
      <c r="L1430" s="2"/>
      <c r="M1430" s="2"/>
      <c r="N1430" s="2"/>
      <c r="O1430" s="2"/>
      <c r="P1430" s="2"/>
      <c r="Q1430" s="2"/>
      <c r="R1430" s="2"/>
      <c r="S1430" s="2"/>
      <c r="T1430" s="2"/>
    </row>
    <row r="1431" spans="5:20" s="1" customFormat="1">
      <c r="E1431" s="2"/>
      <c r="F1431" s="2"/>
      <c r="G1431" s="2"/>
      <c r="H1431" s="2"/>
      <c r="I1431" s="2"/>
      <c r="J1431" s="2"/>
      <c r="K1431" s="2"/>
      <c r="L1431" s="2"/>
      <c r="M1431" s="2"/>
      <c r="N1431" s="2"/>
      <c r="O1431" s="2"/>
      <c r="P1431" s="2"/>
      <c r="Q1431" s="2"/>
      <c r="R1431" s="2"/>
      <c r="S1431" s="2"/>
      <c r="T1431" s="2"/>
    </row>
    <row r="1432" spans="5:20" s="1" customFormat="1">
      <c r="E1432" s="2"/>
      <c r="F1432" s="2"/>
      <c r="G1432" s="2"/>
      <c r="H1432" s="2"/>
      <c r="I1432" s="2"/>
      <c r="J1432" s="2"/>
      <c r="K1432" s="2"/>
      <c r="L1432" s="2"/>
      <c r="M1432" s="2"/>
      <c r="N1432" s="2"/>
      <c r="O1432" s="2"/>
      <c r="P1432" s="2"/>
      <c r="Q1432" s="2"/>
      <c r="R1432" s="2"/>
      <c r="S1432" s="2"/>
      <c r="T1432" s="2"/>
    </row>
    <row r="1433" spans="5:20" s="1" customFormat="1">
      <c r="E1433" s="2"/>
      <c r="F1433" s="2"/>
      <c r="G1433" s="2"/>
      <c r="H1433" s="2"/>
      <c r="I1433" s="2"/>
      <c r="J1433" s="2"/>
      <c r="K1433" s="2"/>
      <c r="L1433" s="2"/>
      <c r="M1433" s="2"/>
      <c r="N1433" s="2"/>
      <c r="O1433" s="2"/>
      <c r="P1433" s="2"/>
      <c r="Q1433" s="2"/>
      <c r="R1433" s="2"/>
      <c r="S1433" s="2"/>
      <c r="T1433" s="2"/>
    </row>
    <row r="1434" spans="5:20" s="1" customFormat="1">
      <c r="E1434" s="2"/>
      <c r="F1434" s="2"/>
      <c r="G1434" s="2"/>
      <c r="H1434" s="2"/>
      <c r="I1434" s="2"/>
      <c r="J1434" s="2"/>
      <c r="K1434" s="2"/>
      <c r="L1434" s="2"/>
      <c r="M1434" s="2"/>
      <c r="N1434" s="2"/>
      <c r="O1434" s="2"/>
      <c r="P1434" s="2"/>
      <c r="Q1434" s="2"/>
      <c r="R1434" s="2"/>
      <c r="S1434" s="2"/>
      <c r="T1434" s="2"/>
    </row>
    <row r="1435" spans="5:20" s="1" customFormat="1">
      <c r="E1435" s="2"/>
      <c r="F1435" s="2"/>
      <c r="G1435" s="2"/>
      <c r="H1435" s="2"/>
      <c r="I1435" s="2"/>
      <c r="J1435" s="2"/>
      <c r="K1435" s="2"/>
      <c r="L1435" s="2"/>
      <c r="M1435" s="2"/>
      <c r="N1435" s="2"/>
      <c r="O1435" s="2"/>
      <c r="P1435" s="2"/>
      <c r="Q1435" s="2"/>
      <c r="R1435" s="2"/>
      <c r="S1435" s="2"/>
      <c r="T1435" s="2"/>
    </row>
    <row r="1436" spans="5:20" s="1" customFormat="1">
      <c r="E1436" s="2"/>
      <c r="F1436" s="2"/>
      <c r="G1436" s="2"/>
      <c r="H1436" s="2"/>
      <c r="I1436" s="2"/>
      <c r="J1436" s="2"/>
      <c r="K1436" s="2"/>
      <c r="L1436" s="2"/>
      <c r="M1436" s="2"/>
      <c r="N1436" s="2"/>
      <c r="O1436" s="2"/>
      <c r="P1436" s="2"/>
      <c r="Q1436" s="2"/>
      <c r="R1436" s="2"/>
      <c r="S1436" s="2"/>
      <c r="T1436" s="2"/>
    </row>
    <row r="1437" spans="5:20" s="1" customFormat="1">
      <c r="E1437" s="2"/>
      <c r="F1437" s="2"/>
      <c r="G1437" s="2"/>
      <c r="H1437" s="2"/>
      <c r="I1437" s="2"/>
      <c r="J1437" s="2"/>
      <c r="K1437" s="2"/>
      <c r="L1437" s="2"/>
      <c r="M1437" s="2"/>
      <c r="N1437" s="2"/>
      <c r="O1437" s="2"/>
      <c r="P1437" s="2"/>
      <c r="Q1437" s="2"/>
      <c r="R1437" s="2"/>
      <c r="S1437" s="2"/>
      <c r="T1437" s="2"/>
    </row>
    <row r="1438" spans="5:20" s="1" customFormat="1">
      <c r="E1438" s="2"/>
      <c r="F1438" s="2"/>
      <c r="G1438" s="2"/>
      <c r="H1438" s="2"/>
      <c r="I1438" s="2"/>
      <c r="J1438" s="2"/>
      <c r="K1438" s="2"/>
      <c r="L1438" s="2"/>
      <c r="M1438" s="2"/>
      <c r="N1438" s="2"/>
      <c r="O1438" s="2"/>
      <c r="P1438" s="2"/>
      <c r="Q1438" s="2"/>
      <c r="R1438" s="2"/>
      <c r="S1438" s="2"/>
      <c r="T1438" s="2"/>
    </row>
    <row r="1439" spans="5:20" s="1" customFormat="1">
      <c r="E1439" s="2"/>
      <c r="F1439" s="2"/>
      <c r="G1439" s="2"/>
      <c r="H1439" s="2"/>
      <c r="I1439" s="2"/>
      <c r="J1439" s="2"/>
      <c r="K1439" s="2"/>
      <c r="L1439" s="2"/>
      <c r="M1439" s="2"/>
      <c r="N1439" s="2"/>
      <c r="O1439" s="2"/>
      <c r="P1439" s="2"/>
      <c r="Q1439" s="2"/>
      <c r="R1439" s="2"/>
      <c r="S1439" s="2"/>
      <c r="T1439" s="2"/>
    </row>
    <row r="1440" spans="5:20" s="1" customFormat="1">
      <c r="E1440" s="2"/>
      <c r="F1440" s="2"/>
      <c r="G1440" s="2"/>
      <c r="H1440" s="2"/>
      <c r="I1440" s="2"/>
      <c r="J1440" s="2"/>
      <c r="K1440" s="2"/>
      <c r="L1440" s="2"/>
      <c r="M1440" s="2"/>
      <c r="N1440" s="2"/>
      <c r="O1440" s="2"/>
      <c r="P1440" s="2"/>
      <c r="Q1440" s="2"/>
      <c r="R1440" s="2"/>
      <c r="S1440" s="2"/>
      <c r="T1440" s="2"/>
    </row>
    <row r="1441" spans="5:20" s="1" customFormat="1">
      <c r="E1441" s="2"/>
      <c r="F1441" s="2"/>
      <c r="G1441" s="2"/>
      <c r="H1441" s="2"/>
      <c r="I1441" s="2"/>
      <c r="J1441" s="2"/>
      <c r="K1441" s="2"/>
      <c r="L1441" s="2"/>
      <c r="M1441" s="2"/>
      <c r="N1441" s="2"/>
      <c r="O1441" s="2"/>
      <c r="P1441" s="2"/>
      <c r="Q1441" s="2"/>
      <c r="R1441" s="2"/>
      <c r="S1441" s="2"/>
      <c r="T1441" s="2"/>
    </row>
    <row r="1442" spans="5:20" s="1" customFormat="1">
      <c r="E1442" s="2"/>
      <c r="F1442" s="2"/>
      <c r="G1442" s="2"/>
      <c r="H1442" s="2"/>
      <c r="I1442" s="2"/>
      <c r="J1442" s="2"/>
      <c r="K1442" s="2"/>
      <c r="L1442" s="2"/>
      <c r="M1442" s="2"/>
      <c r="N1442" s="2"/>
      <c r="O1442" s="2"/>
      <c r="P1442" s="2"/>
      <c r="Q1442" s="2"/>
      <c r="R1442" s="2"/>
      <c r="S1442" s="2"/>
      <c r="T1442" s="2"/>
    </row>
    <row r="1443" spans="5:20" s="1" customFormat="1">
      <c r="E1443" s="2"/>
      <c r="F1443" s="2"/>
      <c r="G1443" s="2"/>
      <c r="H1443" s="2"/>
      <c r="I1443" s="2"/>
      <c r="J1443" s="2"/>
      <c r="K1443" s="2"/>
      <c r="L1443" s="2"/>
      <c r="M1443" s="2"/>
      <c r="N1443" s="2"/>
      <c r="O1443" s="2"/>
      <c r="P1443" s="2"/>
      <c r="Q1443" s="2"/>
      <c r="R1443" s="2"/>
      <c r="S1443" s="2"/>
      <c r="T1443" s="2"/>
    </row>
    <row r="1444" spans="5:20" s="1" customFormat="1">
      <c r="E1444" s="2"/>
      <c r="F1444" s="2"/>
      <c r="G1444" s="2"/>
      <c r="H1444" s="2"/>
      <c r="I1444" s="2"/>
      <c r="J1444" s="2"/>
      <c r="K1444" s="2"/>
      <c r="L1444" s="2"/>
      <c r="M1444" s="2"/>
      <c r="N1444" s="2"/>
      <c r="O1444" s="2"/>
      <c r="P1444" s="2"/>
      <c r="Q1444" s="2"/>
      <c r="R1444" s="2"/>
      <c r="S1444" s="2"/>
      <c r="T1444" s="2"/>
    </row>
    <row r="1445" spans="5:20" s="1" customFormat="1">
      <c r="E1445" s="2"/>
      <c r="F1445" s="2"/>
      <c r="G1445" s="2"/>
      <c r="H1445" s="2"/>
      <c r="I1445" s="2"/>
      <c r="J1445" s="2"/>
      <c r="K1445" s="2"/>
      <c r="L1445" s="2"/>
      <c r="M1445" s="2"/>
      <c r="N1445" s="2"/>
      <c r="O1445" s="2"/>
      <c r="P1445" s="2"/>
      <c r="Q1445" s="2"/>
      <c r="R1445" s="2"/>
      <c r="S1445" s="2"/>
      <c r="T1445" s="2"/>
    </row>
    <row r="1446" spans="5:20" s="1" customFormat="1">
      <c r="E1446" s="2"/>
      <c r="F1446" s="2"/>
      <c r="G1446" s="2"/>
      <c r="H1446" s="2"/>
      <c r="I1446" s="2"/>
      <c r="J1446" s="2"/>
      <c r="K1446" s="2"/>
      <c r="L1446" s="2"/>
      <c r="M1446" s="2"/>
      <c r="N1446" s="2"/>
      <c r="O1446" s="2"/>
      <c r="P1446" s="2"/>
      <c r="Q1446" s="2"/>
      <c r="R1446" s="2"/>
      <c r="S1446" s="2"/>
      <c r="T1446" s="2"/>
    </row>
    <row r="1447" spans="5:20" s="1" customFormat="1">
      <c r="E1447" s="2"/>
      <c r="F1447" s="2"/>
      <c r="G1447" s="2"/>
      <c r="H1447" s="2"/>
      <c r="I1447" s="2"/>
      <c r="J1447" s="2"/>
      <c r="K1447" s="2"/>
      <c r="L1447" s="2"/>
      <c r="M1447" s="2"/>
      <c r="N1447" s="2"/>
      <c r="O1447" s="2"/>
      <c r="P1447" s="2"/>
      <c r="Q1447" s="2"/>
      <c r="R1447" s="2"/>
      <c r="S1447" s="2"/>
      <c r="T1447" s="2"/>
    </row>
    <row r="1448" spans="5:20" s="1" customFormat="1">
      <c r="E1448" s="2"/>
      <c r="F1448" s="2"/>
      <c r="G1448" s="2"/>
      <c r="H1448" s="2"/>
      <c r="I1448" s="2"/>
      <c r="J1448" s="2"/>
      <c r="K1448" s="2"/>
      <c r="L1448" s="2"/>
      <c r="M1448" s="2"/>
      <c r="N1448" s="2"/>
      <c r="O1448" s="2"/>
      <c r="P1448" s="2"/>
      <c r="Q1448" s="2"/>
      <c r="R1448" s="2"/>
      <c r="S1448" s="2"/>
      <c r="T1448" s="2"/>
    </row>
    <row r="1449" spans="5:20" s="1" customFormat="1">
      <c r="E1449" s="2"/>
      <c r="F1449" s="2"/>
      <c r="G1449" s="2"/>
      <c r="H1449" s="2"/>
      <c r="I1449" s="2"/>
      <c r="J1449" s="2"/>
      <c r="K1449" s="2"/>
      <c r="L1449" s="2"/>
      <c r="M1449" s="2"/>
      <c r="N1449" s="2"/>
      <c r="O1449" s="2"/>
      <c r="P1449" s="2"/>
      <c r="Q1449" s="2"/>
      <c r="R1449" s="2"/>
      <c r="S1449" s="2"/>
      <c r="T1449" s="2"/>
    </row>
    <row r="1450" spans="5:20" s="1" customFormat="1">
      <c r="E1450" s="2"/>
      <c r="F1450" s="2"/>
      <c r="G1450" s="2"/>
      <c r="H1450" s="2"/>
      <c r="I1450" s="2"/>
      <c r="J1450" s="2"/>
      <c r="K1450" s="2"/>
      <c r="L1450" s="2"/>
      <c r="M1450" s="2"/>
      <c r="N1450" s="2"/>
      <c r="O1450" s="2"/>
      <c r="P1450" s="2"/>
      <c r="Q1450" s="2"/>
      <c r="R1450" s="2"/>
      <c r="S1450" s="2"/>
      <c r="T1450" s="2"/>
    </row>
    <row r="1451" spans="5:20" s="1" customFormat="1">
      <c r="E1451" s="2"/>
      <c r="F1451" s="2"/>
      <c r="G1451" s="2"/>
      <c r="H1451" s="2"/>
      <c r="I1451" s="2"/>
      <c r="J1451" s="2"/>
      <c r="K1451" s="2"/>
      <c r="L1451" s="2"/>
      <c r="M1451" s="2"/>
      <c r="N1451" s="2"/>
      <c r="O1451" s="2"/>
      <c r="P1451" s="2"/>
      <c r="Q1451" s="2"/>
      <c r="R1451" s="2"/>
      <c r="S1451" s="2"/>
      <c r="T1451" s="2"/>
    </row>
    <row r="1452" spans="5:20" s="1" customFormat="1">
      <c r="E1452" s="2"/>
      <c r="F1452" s="2"/>
      <c r="G1452" s="2"/>
      <c r="H1452" s="2"/>
      <c r="I1452" s="2"/>
      <c r="J1452" s="2"/>
      <c r="K1452" s="2"/>
      <c r="L1452" s="2"/>
      <c r="M1452" s="2"/>
      <c r="N1452" s="2"/>
      <c r="O1452" s="2"/>
      <c r="P1452" s="2"/>
      <c r="Q1452" s="2"/>
      <c r="R1452" s="2"/>
      <c r="S1452" s="2"/>
      <c r="T1452" s="2"/>
    </row>
    <row r="1453" spans="5:20" s="1" customFormat="1">
      <c r="E1453" s="2"/>
      <c r="F1453" s="2"/>
      <c r="G1453" s="2"/>
      <c r="H1453" s="2"/>
      <c r="I1453" s="2"/>
      <c r="J1453" s="2"/>
      <c r="K1453" s="2"/>
      <c r="L1453" s="2"/>
      <c r="M1453" s="2"/>
      <c r="N1453" s="2"/>
      <c r="O1453" s="2"/>
      <c r="P1453" s="2"/>
      <c r="Q1453" s="2"/>
      <c r="R1453" s="2"/>
      <c r="S1453" s="2"/>
      <c r="T1453" s="2"/>
    </row>
    <row r="1454" spans="5:20" s="1" customFormat="1">
      <c r="E1454" s="2"/>
      <c r="F1454" s="2"/>
      <c r="G1454" s="2"/>
      <c r="H1454" s="2"/>
      <c r="I1454" s="2"/>
      <c r="J1454" s="2"/>
      <c r="K1454" s="2"/>
      <c r="L1454" s="2"/>
      <c r="M1454" s="2"/>
      <c r="N1454" s="2"/>
      <c r="O1454" s="2"/>
      <c r="P1454" s="2"/>
      <c r="Q1454" s="2"/>
      <c r="R1454" s="2"/>
      <c r="S1454" s="2"/>
      <c r="T1454" s="2"/>
    </row>
    <row r="1455" spans="5:20" s="1" customFormat="1">
      <c r="E1455" s="2"/>
      <c r="F1455" s="2"/>
      <c r="G1455" s="2"/>
      <c r="H1455" s="2"/>
      <c r="I1455" s="2"/>
      <c r="J1455" s="2"/>
      <c r="K1455" s="2"/>
      <c r="L1455" s="2"/>
      <c r="M1455" s="2"/>
      <c r="N1455" s="2"/>
      <c r="O1455" s="2"/>
      <c r="P1455" s="2"/>
      <c r="Q1455" s="2"/>
      <c r="R1455" s="2"/>
      <c r="S1455" s="2"/>
      <c r="T1455" s="2"/>
    </row>
    <row r="1456" spans="5:20" s="1" customFormat="1">
      <c r="E1456" s="2"/>
      <c r="F1456" s="2"/>
      <c r="G1456" s="2"/>
      <c r="H1456" s="2"/>
      <c r="I1456" s="2"/>
      <c r="J1456" s="2"/>
      <c r="K1456" s="2"/>
      <c r="L1456" s="2"/>
      <c r="M1456" s="2"/>
      <c r="N1456" s="2"/>
      <c r="O1456" s="2"/>
      <c r="P1456" s="2"/>
      <c r="Q1456" s="2"/>
      <c r="R1456" s="2"/>
      <c r="S1456" s="2"/>
      <c r="T1456" s="2"/>
    </row>
    <row r="1457" spans="5:20" s="1" customFormat="1">
      <c r="E1457" s="2"/>
      <c r="F1457" s="2"/>
      <c r="G1457" s="2"/>
      <c r="H1457" s="2"/>
      <c r="I1457" s="2"/>
      <c r="J1457" s="2"/>
      <c r="K1457" s="2"/>
      <c r="L1457" s="2"/>
      <c r="M1457" s="2"/>
      <c r="N1457" s="2"/>
      <c r="O1457" s="2"/>
      <c r="P1457" s="2"/>
      <c r="Q1457" s="2"/>
      <c r="R1457" s="2"/>
      <c r="S1457" s="2"/>
      <c r="T1457" s="2"/>
    </row>
    <row r="1458" spans="5:20" s="1" customFormat="1">
      <c r="E1458" s="2"/>
      <c r="F1458" s="2"/>
      <c r="G1458" s="2"/>
      <c r="H1458" s="2"/>
      <c r="I1458" s="2"/>
      <c r="J1458" s="2"/>
      <c r="K1458" s="2"/>
      <c r="L1458" s="2"/>
      <c r="M1458" s="2"/>
      <c r="N1458" s="2"/>
      <c r="O1458" s="2"/>
      <c r="P1458" s="2"/>
      <c r="Q1458" s="2"/>
      <c r="R1458" s="2"/>
      <c r="S1458" s="2"/>
      <c r="T1458" s="2"/>
    </row>
    <row r="1459" spans="5:20" s="1" customFormat="1">
      <c r="E1459" s="2"/>
      <c r="F1459" s="2"/>
      <c r="G1459" s="2"/>
      <c r="H1459" s="2"/>
      <c r="I1459" s="2"/>
      <c r="J1459" s="2"/>
      <c r="K1459" s="2"/>
      <c r="L1459" s="2"/>
      <c r="M1459" s="2"/>
      <c r="N1459" s="2"/>
      <c r="O1459" s="2"/>
      <c r="P1459" s="2"/>
      <c r="Q1459" s="2"/>
      <c r="R1459" s="2"/>
      <c r="S1459" s="2"/>
      <c r="T1459" s="2"/>
    </row>
    <row r="1460" spans="5:20" s="1" customFormat="1">
      <c r="E1460" s="2"/>
      <c r="F1460" s="2"/>
      <c r="G1460" s="2"/>
      <c r="H1460" s="2"/>
      <c r="I1460" s="2"/>
      <c r="J1460" s="2"/>
      <c r="K1460" s="2"/>
      <c r="L1460" s="2"/>
      <c r="M1460" s="2"/>
      <c r="N1460" s="2"/>
      <c r="O1460" s="2"/>
      <c r="P1460" s="2"/>
      <c r="Q1460" s="2"/>
      <c r="R1460" s="2"/>
      <c r="S1460" s="2"/>
      <c r="T1460" s="2"/>
    </row>
    <row r="1461" spans="5:20" s="1" customFormat="1">
      <c r="E1461" s="2"/>
      <c r="F1461" s="2"/>
      <c r="G1461" s="2"/>
      <c r="H1461" s="2"/>
      <c r="I1461" s="2"/>
      <c r="J1461" s="2"/>
      <c r="K1461" s="2"/>
      <c r="L1461" s="2"/>
      <c r="M1461" s="2"/>
      <c r="N1461" s="2"/>
      <c r="O1461" s="2"/>
      <c r="P1461" s="2"/>
      <c r="Q1461" s="2"/>
      <c r="R1461" s="2"/>
      <c r="S1461" s="2"/>
      <c r="T1461" s="2"/>
    </row>
    <row r="1462" spans="5:20" s="1" customFormat="1">
      <c r="E1462" s="2"/>
      <c r="F1462" s="2"/>
      <c r="G1462" s="2"/>
      <c r="H1462" s="2"/>
      <c r="I1462" s="2"/>
      <c r="J1462" s="2"/>
      <c r="K1462" s="2"/>
      <c r="L1462" s="2"/>
      <c r="M1462" s="2"/>
      <c r="N1462" s="2"/>
      <c r="O1462" s="2"/>
      <c r="P1462" s="2"/>
      <c r="Q1462" s="2"/>
      <c r="R1462" s="2"/>
      <c r="S1462" s="2"/>
      <c r="T1462" s="2"/>
    </row>
    <row r="1463" spans="5:20" s="1" customFormat="1">
      <c r="E1463" s="2"/>
      <c r="F1463" s="2"/>
      <c r="G1463" s="2"/>
      <c r="H1463" s="2"/>
      <c r="I1463" s="2"/>
      <c r="J1463" s="2"/>
      <c r="K1463" s="2"/>
      <c r="L1463" s="2"/>
      <c r="M1463" s="2"/>
      <c r="N1463" s="2"/>
      <c r="O1463" s="2"/>
      <c r="P1463" s="2"/>
      <c r="Q1463" s="2"/>
      <c r="R1463" s="2"/>
      <c r="S1463" s="2"/>
      <c r="T1463" s="2"/>
    </row>
    <row r="1464" spans="5:20" s="1" customFormat="1">
      <c r="E1464" s="2"/>
      <c r="F1464" s="2"/>
      <c r="G1464" s="2"/>
      <c r="H1464" s="2"/>
      <c r="I1464" s="2"/>
      <c r="J1464" s="2"/>
      <c r="K1464" s="2"/>
      <c r="L1464" s="2"/>
      <c r="M1464" s="2"/>
      <c r="N1464" s="2"/>
      <c r="O1464" s="2"/>
      <c r="P1464" s="2"/>
      <c r="Q1464" s="2"/>
      <c r="R1464" s="2"/>
      <c r="S1464" s="2"/>
      <c r="T1464" s="2"/>
    </row>
    <row r="1465" spans="5:20" s="1" customFormat="1">
      <c r="E1465" s="2"/>
      <c r="F1465" s="2"/>
      <c r="G1465" s="2"/>
      <c r="H1465" s="2"/>
      <c r="I1465" s="2"/>
      <c r="J1465" s="2"/>
      <c r="K1465" s="2"/>
      <c r="L1465" s="2"/>
      <c r="M1465" s="2"/>
      <c r="N1465" s="2"/>
      <c r="O1465" s="2"/>
      <c r="P1465" s="2"/>
      <c r="Q1465" s="2"/>
      <c r="R1465" s="2"/>
      <c r="S1465" s="2"/>
      <c r="T1465" s="2"/>
    </row>
    <row r="1466" spans="5:20" s="1" customFormat="1">
      <c r="E1466" s="2"/>
      <c r="F1466" s="2"/>
      <c r="G1466" s="2"/>
      <c r="H1466" s="2"/>
      <c r="I1466" s="2"/>
      <c r="J1466" s="2"/>
      <c r="K1466" s="2"/>
      <c r="L1466" s="2"/>
      <c r="M1466" s="2"/>
      <c r="N1466" s="2"/>
      <c r="O1466" s="2"/>
      <c r="P1466" s="2"/>
      <c r="Q1466" s="2"/>
      <c r="R1466" s="2"/>
      <c r="S1466" s="2"/>
      <c r="T1466" s="2"/>
    </row>
    <row r="1467" spans="5:20" s="1" customFormat="1">
      <c r="E1467" s="2"/>
      <c r="F1467" s="2"/>
      <c r="G1467" s="2"/>
      <c r="H1467" s="2"/>
      <c r="I1467" s="2"/>
      <c r="J1467" s="2"/>
      <c r="K1467" s="2"/>
      <c r="L1467" s="2"/>
      <c r="M1467" s="2"/>
      <c r="N1467" s="2"/>
      <c r="O1467" s="2"/>
      <c r="P1467" s="2"/>
      <c r="Q1467" s="2"/>
      <c r="R1467" s="2"/>
      <c r="S1467" s="2"/>
      <c r="T1467" s="2"/>
    </row>
    <row r="1468" spans="5:20" s="1" customFormat="1">
      <c r="E1468" s="2"/>
      <c r="F1468" s="2"/>
      <c r="G1468" s="2"/>
      <c r="H1468" s="2"/>
      <c r="I1468" s="2"/>
      <c r="J1468" s="2"/>
      <c r="K1468" s="2"/>
      <c r="L1468" s="2"/>
      <c r="M1468" s="2"/>
      <c r="N1468" s="2"/>
      <c r="O1468" s="2"/>
      <c r="P1468" s="2"/>
      <c r="Q1468" s="2"/>
      <c r="R1468" s="2"/>
      <c r="S1468" s="2"/>
      <c r="T1468" s="2"/>
    </row>
    <row r="1469" spans="5:20" s="1" customFormat="1">
      <c r="E1469" s="2"/>
      <c r="F1469" s="2"/>
      <c r="G1469" s="2"/>
      <c r="H1469" s="2"/>
      <c r="I1469" s="2"/>
      <c r="J1469" s="2"/>
      <c r="K1469" s="2"/>
      <c r="L1469" s="2"/>
      <c r="M1469" s="2"/>
      <c r="N1469" s="2"/>
      <c r="O1469" s="2"/>
      <c r="P1469" s="2"/>
      <c r="Q1469" s="2"/>
      <c r="R1469" s="2"/>
      <c r="S1469" s="2"/>
      <c r="T1469" s="2"/>
    </row>
    <row r="1470" spans="5:20" s="1" customFormat="1">
      <c r="E1470" s="2"/>
      <c r="F1470" s="2"/>
      <c r="G1470" s="2"/>
      <c r="H1470" s="2"/>
      <c r="I1470" s="2"/>
      <c r="J1470" s="2"/>
      <c r="K1470" s="2"/>
      <c r="L1470" s="2"/>
      <c r="M1470" s="2"/>
      <c r="N1470" s="2"/>
      <c r="O1470" s="2"/>
      <c r="P1470" s="2"/>
      <c r="Q1470" s="2"/>
      <c r="R1470" s="2"/>
      <c r="S1470" s="2"/>
      <c r="T1470" s="2"/>
    </row>
    <row r="1471" spans="5:20" s="1" customFormat="1">
      <c r="E1471" s="2"/>
      <c r="F1471" s="2"/>
      <c r="G1471" s="2"/>
      <c r="H1471" s="2"/>
      <c r="I1471" s="2"/>
      <c r="J1471" s="2"/>
      <c r="K1471" s="2"/>
      <c r="L1471" s="2"/>
      <c r="M1471" s="2"/>
      <c r="N1471" s="2"/>
      <c r="O1471" s="2"/>
      <c r="P1471" s="2"/>
      <c r="Q1471" s="2"/>
      <c r="R1471" s="2"/>
      <c r="S1471" s="2"/>
      <c r="T1471" s="2"/>
    </row>
    <row r="1472" spans="5:20" s="1" customFormat="1">
      <c r="E1472" s="2"/>
      <c r="F1472" s="2"/>
      <c r="G1472" s="2"/>
      <c r="H1472" s="2"/>
      <c r="I1472" s="2"/>
      <c r="J1472" s="2"/>
      <c r="K1472" s="2"/>
      <c r="L1472" s="2"/>
      <c r="M1472" s="2"/>
      <c r="N1472" s="2"/>
      <c r="O1472" s="2"/>
      <c r="P1472" s="2"/>
      <c r="Q1472" s="2"/>
      <c r="R1472" s="2"/>
      <c r="S1472" s="2"/>
      <c r="T1472" s="2"/>
    </row>
    <row r="1473" spans="5:20" s="1" customFormat="1">
      <c r="E1473" s="2"/>
      <c r="F1473" s="2"/>
      <c r="G1473" s="2"/>
      <c r="H1473" s="2"/>
      <c r="I1473" s="2"/>
      <c r="J1473" s="2"/>
      <c r="K1473" s="2"/>
      <c r="L1473" s="2"/>
      <c r="M1473" s="2"/>
      <c r="N1473" s="2"/>
      <c r="O1473" s="2"/>
      <c r="P1473" s="2"/>
      <c r="Q1473" s="2"/>
      <c r="R1473" s="2"/>
      <c r="S1473" s="2"/>
      <c r="T1473" s="2"/>
    </row>
    <row r="1474" spans="5:20" s="1" customFormat="1">
      <c r="E1474" s="2"/>
      <c r="F1474" s="2"/>
      <c r="G1474" s="2"/>
      <c r="H1474" s="2"/>
      <c r="I1474" s="2"/>
      <c r="J1474" s="2"/>
      <c r="K1474" s="2"/>
      <c r="L1474" s="2"/>
      <c r="M1474" s="2"/>
      <c r="N1474" s="2"/>
      <c r="O1474" s="2"/>
      <c r="P1474" s="2"/>
      <c r="Q1474" s="2"/>
      <c r="R1474" s="2"/>
      <c r="S1474" s="2"/>
      <c r="T1474" s="2"/>
    </row>
    <row r="1475" spans="5:20" s="1" customFormat="1">
      <c r="E1475" s="2"/>
      <c r="F1475" s="2"/>
      <c r="G1475" s="2"/>
      <c r="H1475" s="2"/>
      <c r="I1475" s="2"/>
      <c r="J1475" s="2"/>
      <c r="K1475" s="2"/>
      <c r="L1475" s="2"/>
      <c r="M1475" s="2"/>
      <c r="N1475" s="2"/>
      <c r="O1475" s="2"/>
      <c r="P1475" s="2"/>
      <c r="Q1475" s="2"/>
      <c r="R1475" s="2"/>
      <c r="S1475" s="2"/>
      <c r="T1475" s="2"/>
    </row>
    <row r="1476" spans="5:20" s="1" customFormat="1">
      <c r="E1476" s="2"/>
      <c r="F1476" s="2"/>
      <c r="G1476" s="2"/>
      <c r="H1476" s="2"/>
      <c r="I1476" s="2"/>
      <c r="J1476" s="2"/>
      <c r="K1476" s="2"/>
      <c r="L1476" s="2"/>
      <c r="M1476" s="2"/>
      <c r="N1476" s="2"/>
      <c r="O1476" s="2"/>
      <c r="P1476" s="2"/>
      <c r="Q1476" s="2"/>
      <c r="R1476" s="2"/>
      <c r="S1476" s="2"/>
      <c r="T1476" s="2"/>
    </row>
    <row r="1477" spans="5:20" s="1" customFormat="1">
      <c r="E1477" s="2"/>
      <c r="F1477" s="2"/>
      <c r="G1477" s="2"/>
      <c r="H1477" s="2"/>
      <c r="I1477" s="2"/>
      <c r="J1477" s="2"/>
      <c r="K1477" s="2"/>
      <c r="L1477" s="2"/>
      <c r="M1477" s="2"/>
      <c r="N1477" s="2"/>
      <c r="O1477" s="2"/>
      <c r="P1477" s="2"/>
      <c r="Q1477" s="2"/>
      <c r="R1477" s="2"/>
      <c r="S1477" s="2"/>
      <c r="T1477" s="2"/>
    </row>
    <row r="1478" spans="5:20" s="1" customFormat="1">
      <c r="E1478" s="2"/>
      <c r="F1478" s="2"/>
      <c r="G1478" s="2"/>
      <c r="H1478" s="2"/>
      <c r="I1478" s="2"/>
      <c r="J1478" s="2"/>
      <c r="K1478" s="2"/>
      <c r="L1478" s="2"/>
      <c r="M1478" s="2"/>
      <c r="N1478" s="2"/>
      <c r="O1478" s="2"/>
      <c r="P1478" s="2"/>
      <c r="Q1478" s="2"/>
      <c r="R1478" s="2"/>
      <c r="S1478" s="2"/>
      <c r="T1478" s="2"/>
    </row>
    <row r="1479" spans="5:20" s="1" customFormat="1">
      <c r="E1479" s="2"/>
      <c r="F1479" s="2"/>
      <c r="G1479" s="2"/>
      <c r="H1479" s="2"/>
      <c r="I1479" s="2"/>
      <c r="J1479" s="2"/>
      <c r="K1479" s="2"/>
      <c r="L1479" s="2"/>
      <c r="M1479" s="2"/>
      <c r="N1479" s="2"/>
      <c r="O1479" s="2"/>
      <c r="P1479" s="2"/>
      <c r="Q1479" s="2"/>
      <c r="R1479" s="2"/>
      <c r="S1479" s="2"/>
      <c r="T1479" s="2"/>
    </row>
    <row r="1480" spans="5:20" s="1" customFormat="1">
      <c r="E1480" s="2"/>
      <c r="F1480" s="2"/>
      <c r="G1480" s="2"/>
      <c r="H1480" s="2"/>
      <c r="I1480" s="2"/>
      <c r="J1480" s="2"/>
      <c r="K1480" s="2"/>
      <c r="L1480" s="2"/>
      <c r="M1480" s="2"/>
      <c r="N1480" s="2"/>
      <c r="O1480" s="2"/>
      <c r="P1480" s="2"/>
      <c r="Q1480" s="2"/>
      <c r="R1480" s="2"/>
      <c r="S1480" s="2"/>
      <c r="T1480" s="2"/>
    </row>
    <row r="1481" spans="5:20" s="1" customFormat="1">
      <c r="E1481" s="2"/>
      <c r="F1481" s="2"/>
      <c r="G1481" s="2"/>
      <c r="H1481" s="2"/>
      <c r="I1481" s="2"/>
      <c r="J1481" s="2"/>
      <c r="K1481" s="2"/>
      <c r="L1481" s="2"/>
      <c r="M1481" s="2"/>
      <c r="N1481" s="2"/>
      <c r="O1481" s="2"/>
      <c r="P1481" s="2"/>
      <c r="Q1481" s="2"/>
      <c r="R1481" s="2"/>
      <c r="S1481" s="2"/>
      <c r="T1481" s="2"/>
    </row>
    <row r="1482" spans="5:20" s="1" customFormat="1">
      <c r="E1482" s="2"/>
      <c r="F1482" s="2"/>
      <c r="G1482" s="2"/>
      <c r="H1482" s="2"/>
      <c r="I1482" s="2"/>
      <c r="J1482" s="2"/>
      <c r="K1482" s="2"/>
      <c r="L1482" s="2"/>
      <c r="M1482" s="2"/>
      <c r="N1482" s="2"/>
      <c r="O1482" s="2"/>
      <c r="P1482" s="2"/>
      <c r="Q1482" s="2"/>
      <c r="R1482" s="2"/>
      <c r="S1482" s="2"/>
      <c r="T1482" s="2"/>
    </row>
    <row r="1483" spans="5:20" s="1" customFormat="1">
      <c r="E1483" s="2"/>
      <c r="F1483" s="2"/>
      <c r="G1483" s="2"/>
      <c r="H1483" s="2"/>
      <c r="I1483" s="2"/>
      <c r="J1483" s="2"/>
      <c r="K1483" s="2"/>
      <c r="L1483" s="2"/>
      <c r="M1483" s="2"/>
      <c r="N1483" s="2"/>
      <c r="O1483" s="2"/>
      <c r="P1483" s="2"/>
      <c r="Q1483" s="2"/>
      <c r="R1483" s="2"/>
      <c r="S1483" s="2"/>
      <c r="T1483" s="2"/>
    </row>
    <row r="1484" spans="5:20" s="1" customFormat="1">
      <c r="E1484" s="2"/>
      <c r="F1484" s="2"/>
      <c r="G1484" s="2"/>
      <c r="H1484" s="2"/>
      <c r="I1484" s="2"/>
      <c r="J1484" s="2"/>
      <c r="K1484" s="2"/>
      <c r="L1484" s="2"/>
      <c r="M1484" s="2"/>
      <c r="N1484" s="2"/>
      <c r="O1484" s="2"/>
      <c r="P1484" s="2"/>
      <c r="Q1484" s="2"/>
      <c r="R1484" s="2"/>
      <c r="S1484" s="2"/>
      <c r="T1484" s="2"/>
    </row>
    <row r="1485" spans="5:20" s="1" customFormat="1">
      <c r="E1485" s="2"/>
      <c r="F1485" s="2"/>
      <c r="G1485" s="2"/>
      <c r="H1485" s="2"/>
      <c r="I1485" s="2"/>
      <c r="J1485" s="2"/>
      <c r="K1485" s="2"/>
      <c r="L1485" s="2"/>
      <c r="M1485" s="2"/>
      <c r="N1485" s="2"/>
      <c r="O1485" s="2"/>
      <c r="P1485" s="2"/>
      <c r="Q1485" s="2"/>
      <c r="R1485" s="2"/>
      <c r="S1485" s="2"/>
      <c r="T1485" s="2"/>
    </row>
    <row r="1486" spans="5:20" s="1" customFormat="1">
      <c r="E1486" s="2"/>
      <c r="F1486" s="2"/>
      <c r="G1486" s="2"/>
      <c r="H1486" s="2"/>
      <c r="I1486" s="2"/>
      <c r="J1486" s="2"/>
      <c r="K1486" s="2"/>
      <c r="L1486" s="2"/>
      <c r="M1486" s="2"/>
      <c r="N1486" s="2"/>
      <c r="O1486" s="2"/>
      <c r="P1486" s="2"/>
      <c r="Q1486" s="2"/>
      <c r="R1486" s="2"/>
      <c r="S1486" s="2"/>
      <c r="T1486" s="2"/>
    </row>
    <row r="1487" spans="5:20" s="1" customFormat="1">
      <c r="E1487" s="2"/>
      <c r="F1487" s="2"/>
      <c r="G1487" s="2"/>
      <c r="H1487" s="2"/>
      <c r="I1487" s="2"/>
      <c r="J1487" s="2"/>
      <c r="K1487" s="2"/>
      <c r="L1487" s="2"/>
      <c r="M1487" s="2"/>
      <c r="N1487" s="2"/>
      <c r="O1487" s="2"/>
      <c r="P1487" s="2"/>
      <c r="Q1487" s="2"/>
      <c r="R1487" s="2"/>
      <c r="S1487" s="2"/>
      <c r="T1487" s="2"/>
    </row>
    <row r="1488" spans="5:20" s="1" customFormat="1">
      <c r="E1488" s="2"/>
      <c r="F1488" s="2"/>
      <c r="G1488" s="2"/>
      <c r="H1488" s="2"/>
      <c r="I1488" s="2"/>
      <c r="J1488" s="2"/>
      <c r="K1488" s="2"/>
      <c r="L1488" s="2"/>
      <c r="M1488" s="2"/>
      <c r="N1488" s="2"/>
      <c r="O1488" s="2"/>
      <c r="P1488" s="2"/>
      <c r="Q1488" s="2"/>
      <c r="R1488" s="2"/>
      <c r="S1488" s="2"/>
      <c r="T1488" s="2"/>
    </row>
    <row r="1489" spans="5:20" s="1" customFormat="1">
      <c r="E1489" s="2"/>
      <c r="F1489" s="2"/>
      <c r="G1489" s="2"/>
      <c r="H1489" s="2"/>
      <c r="I1489" s="2"/>
      <c r="J1489" s="2"/>
      <c r="K1489" s="2"/>
      <c r="L1489" s="2"/>
      <c r="M1489" s="2"/>
      <c r="N1489" s="2"/>
      <c r="O1489" s="2"/>
      <c r="P1489" s="2"/>
      <c r="Q1489" s="2"/>
      <c r="R1489" s="2"/>
      <c r="S1489" s="2"/>
      <c r="T1489" s="2"/>
    </row>
    <row r="1490" spans="5:20" s="1" customFormat="1">
      <c r="E1490" s="2"/>
      <c r="F1490" s="2"/>
      <c r="G1490" s="2"/>
      <c r="H1490" s="2"/>
      <c r="I1490" s="2"/>
      <c r="J1490" s="2"/>
      <c r="K1490" s="2"/>
      <c r="L1490" s="2"/>
      <c r="M1490" s="2"/>
      <c r="N1490" s="2"/>
      <c r="O1490" s="2"/>
      <c r="P1490" s="2"/>
      <c r="Q1490" s="2"/>
      <c r="R1490" s="2"/>
      <c r="S1490" s="2"/>
      <c r="T1490" s="2"/>
    </row>
    <row r="1491" spans="5:20" s="1" customFormat="1">
      <c r="E1491" s="2"/>
      <c r="F1491" s="2"/>
      <c r="G1491" s="2"/>
      <c r="H1491" s="2"/>
      <c r="I1491" s="2"/>
      <c r="J1491" s="2"/>
      <c r="K1491" s="2"/>
      <c r="L1491" s="2"/>
      <c r="M1491" s="2"/>
      <c r="N1491" s="2"/>
      <c r="O1491" s="2"/>
      <c r="P1491" s="2"/>
      <c r="Q1491" s="2"/>
      <c r="R1491" s="2"/>
      <c r="S1491" s="2"/>
      <c r="T1491" s="2"/>
    </row>
    <row r="1492" spans="5:20" s="1" customFormat="1">
      <c r="E1492" s="2"/>
      <c r="F1492" s="2"/>
      <c r="G1492" s="2"/>
      <c r="H1492" s="2"/>
      <c r="I1492" s="2"/>
      <c r="J1492" s="2"/>
      <c r="K1492" s="2"/>
      <c r="L1492" s="2"/>
      <c r="M1492" s="2"/>
      <c r="N1492" s="2"/>
      <c r="O1492" s="2"/>
      <c r="P1492" s="2"/>
      <c r="Q1492" s="2"/>
      <c r="R1492" s="2"/>
      <c r="S1492" s="2"/>
      <c r="T1492" s="2"/>
    </row>
    <row r="1493" spans="5:20" s="1" customFormat="1">
      <c r="E1493" s="2"/>
      <c r="F1493" s="2"/>
      <c r="G1493" s="2"/>
      <c r="H1493" s="2"/>
      <c r="I1493" s="2"/>
      <c r="J1493" s="2"/>
      <c r="K1493" s="2"/>
      <c r="L1493" s="2"/>
      <c r="M1493" s="2"/>
      <c r="N1493" s="2"/>
      <c r="O1493" s="2"/>
      <c r="P1493" s="2"/>
      <c r="Q1493" s="2"/>
      <c r="R1493" s="2"/>
      <c r="S1493" s="2"/>
      <c r="T1493" s="2"/>
    </row>
    <row r="1494" spans="5:20" s="1" customFormat="1">
      <c r="E1494" s="2"/>
      <c r="F1494" s="2"/>
      <c r="G1494" s="2"/>
      <c r="H1494" s="2"/>
      <c r="I1494" s="2"/>
      <c r="J1494" s="2"/>
      <c r="K1494" s="2"/>
      <c r="L1494" s="2"/>
      <c r="M1494" s="2"/>
      <c r="N1494" s="2"/>
      <c r="O1494" s="2"/>
      <c r="P1494" s="2"/>
      <c r="Q1494" s="2"/>
      <c r="R1494" s="2"/>
      <c r="S1494" s="2"/>
      <c r="T1494" s="2"/>
    </row>
    <row r="1495" spans="5:20" s="1" customFormat="1">
      <c r="E1495" s="2"/>
      <c r="F1495" s="2"/>
      <c r="G1495" s="2"/>
      <c r="H1495" s="2"/>
      <c r="I1495" s="2"/>
      <c r="J1495" s="2"/>
      <c r="K1495" s="2"/>
      <c r="L1495" s="2"/>
      <c r="M1495" s="2"/>
      <c r="N1495" s="2"/>
      <c r="O1495" s="2"/>
      <c r="P1495" s="2"/>
      <c r="Q1495" s="2"/>
      <c r="R1495" s="2"/>
      <c r="S1495" s="2"/>
      <c r="T1495" s="2"/>
    </row>
    <row r="1496" spans="5:20" s="1" customFormat="1">
      <c r="E1496" s="2"/>
      <c r="F1496" s="2"/>
      <c r="G1496" s="2"/>
      <c r="H1496" s="2"/>
      <c r="I1496" s="2"/>
      <c r="J1496" s="2"/>
      <c r="K1496" s="2"/>
      <c r="L1496" s="2"/>
      <c r="M1496" s="2"/>
      <c r="N1496" s="2"/>
      <c r="O1496" s="2"/>
      <c r="P1496" s="2"/>
      <c r="Q1496" s="2"/>
      <c r="R1496" s="2"/>
      <c r="S1496" s="2"/>
      <c r="T1496" s="2"/>
    </row>
    <row r="1497" spans="5:20" s="1" customFormat="1">
      <c r="E1497" s="2"/>
      <c r="F1497" s="2"/>
      <c r="G1497" s="2"/>
      <c r="H1497" s="2"/>
      <c r="I1497" s="2"/>
      <c r="J1497" s="2"/>
      <c r="K1497" s="2"/>
      <c r="L1497" s="2"/>
      <c r="M1497" s="2"/>
      <c r="N1497" s="2"/>
      <c r="O1497" s="2"/>
      <c r="P1497" s="2"/>
      <c r="Q1497" s="2"/>
      <c r="R1497" s="2"/>
      <c r="S1497" s="2"/>
      <c r="T1497" s="2"/>
    </row>
    <row r="1498" spans="5:20" s="1" customFormat="1">
      <c r="E1498" s="2"/>
      <c r="F1498" s="2"/>
      <c r="G1498" s="2"/>
      <c r="H1498" s="2"/>
      <c r="I1498" s="2"/>
      <c r="J1498" s="2"/>
      <c r="K1498" s="2"/>
      <c r="L1498" s="2"/>
      <c r="M1498" s="2"/>
      <c r="N1498" s="2"/>
      <c r="O1498" s="2"/>
      <c r="P1498" s="2"/>
      <c r="Q1498" s="2"/>
      <c r="R1498" s="2"/>
      <c r="S1498" s="2"/>
      <c r="T1498" s="2"/>
    </row>
    <row r="1499" spans="5:20" s="1" customFormat="1">
      <c r="E1499" s="2"/>
      <c r="F1499" s="2"/>
      <c r="G1499" s="2"/>
      <c r="H1499" s="2"/>
      <c r="I1499" s="2"/>
      <c r="J1499" s="2"/>
      <c r="K1499" s="2"/>
      <c r="L1499" s="2"/>
      <c r="M1499" s="2"/>
      <c r="N1499" s="2"/>
      <c r="O1499" s="2"/>
      <c r="P1499" s="2"/>
      <c r="Q1499" s="2"/>
      <c r="R1499" s="2"/>
      <c r="S1499" s="2"/>
      <c r="T1499" s="2"/>
    </row>
    <row r="1500" spans="5:20" s="1" customFormat="1">
      <c r="E1500" s="2"/>
      <c r="F1500" s="2"/>
      <c r="G1500" s="2"/>
      <c r="H1500" s="2"/>
      <c r="I1500" s="2"/>
      <c r="J1500" s="2"/>
      <c r="K1500" s="2"/>
      <c r="L1500" s="2"/>
      <c r="M1500" s="2"/>
      <c r="N1500" s="2"/>
      <c r="O1500" s="2"/>
      <c r="P1500" s="2"/>
      <c r="Q1500" s="2"/>
      <c r="R1500" s="2"/>
      <c r="S1500" s="2"/>
      <c r="T1500" s="2"/>
    </row>
    <row r="1501" spans="5:20" s="1" customFormat="1">
      <c r="E1501" s="2"/>
      <c r="F1501" s="2"/>
      <c r="G1501" s="2"/>
      <c r="H1501" s="2"/>
      <c r="I1501" s="2"/>
      <c r="J1501" s="2"/>
      <c r="K1501" s="2"/>
      <c r="L1501" s="2"/>
      <c r="M1501" s="2"/>
      <c r="N1501" s="2"/>
      <c r="O1501" s="2"/>
      <c r="P1501" s="2"/>
      <c r="Q1501" s="2"/>
      <c r="R1501" s="2"/>
      <c r="S1501" s="2"/>
      <c r="T1501" s="2"/>
    </row>
    <row r="1502" spans="5:20" s="1" customFormat="1">
      <c r="E1502" s="2"/>
      <c r="F1502" s="2"/>
      <c r="G1502" s="2"/>
      <c r="H1502" s="2"/>
      <c r="I1502" s="2"/>
      <c r="J1502" s="2"/>
      <c r="K1502" s="2"/>
      <c r="L1502" s="2"/>
      <c r="M1502" s="2"/>
      <c r="N1502" s="2"/>
      <c r="O1502" s="2"/>
      <c r="P1502" s="2"/>
      <c r="Q1502" s="2"/>
      <c r="R1502" s="2"/>
      <c r="S1502" s="2"/>
      <c r="T1502" s="2"/>
    </row>
    <row r="1503" spans="5:20" s="1" customFormat="1">
      <c r="E1503" s="2"/>
      <c r="F1503" s="2"/>
      <c r="G1503" s="2"/>
      <c r="H1503" s="2"/>
      <c r="I1503" s="2"/>
      <c r="J1503" s="2"/>
      <c r="K1503" s="2"/>
      <c r="L1503" s="2"/>
      <c r="M1503" s="2"/>
      <c r="N1503" s="2"/>
      <c r="O1503" s="2"/>
      <c r="P1503" s="2"/>
      <c r="Q1503" s="2"/>
      <c r="R1503" s="2"/>
      <c r="S1503" s="2"/>
      <c r="T1503" s="2"/>
    </row>
    <row r="1504" spans="5:20" s="1" customFormat="1">
      <c r="E1504" s="2"/>
      <c r="F1504" s="2"/>
      <c r="G1504" s="2"/>
      <c r="H1504" s="2"/>
      <c r="I1504" s="2"/>
      <c r="J1504" s="2"/>
      <c r="K1504" s="2"/>
      <c r="L1504" s="2"/>
      <c r="M1504" s="2"/>
      <c r="N1504" s="2"/>
      <c r="O1504" s="2"/>
      <c r="P1504" s="2"/>
      <c r="Q1504" s="2"/>
      <c r="R1504" s="2"/>
      <c r="S1504" s="2"/>
      <c r="T1504" s="2"/>
    </row>
    <row r="1505" spans="5:20" s="1" customFormat="1">
      <c r="E1505" s="2"/>
      <c r="F1505" s="2"/>
      <c r="G1505" s="2"/>
      <c r="H1505" s="2"/>
      <c r="I1505" s="2"/>
      <c r="J1505" s="2"/>
      <c r="K1505" s="2"/>
      <c r="L1505" s="2"/>
      <c r="M1505" s="2"/>
      <c r="N1505" s="2"/>
      <c r="O1505" s="2"/>
      <c r="P1505" s="2"/>
      <c r="Q1505" s="2"/>
      <c r="R1505" s="2"/>
      <c r="S1505" s="2"/>
      <c r="T1505" s="2"/>
    </row>
    <row r="1506" spans="5:20" s="1" customFormat="1">
      <c r="E1506" s="2"/>
      <c r="F1506" s="2"/>
      <c r="G1506" s="2"/>
      <c r="H1506" s="2"/>
      <c r="I1506" s="2"/>
      <c r="J1506" s="2"/>
      <c r="K1506" s="2"/>
      <c r="L1506" s="2"/>
      <c r="M1506" s="2"/>
      <c r="N1506" s="2"/>
      <c r="O1506" s="2"/>
      <c r="P1506" s="2"/>
      <c r="Q1506" s="2"/>
      <c r="R1506" s="2"/>
      <c r="S1506" s="2"/>
      <c r="T1506" s="2"/>
    </row>
    <row r="1507" spans="5:20" s="1" customFormat="1">
      <c r="E1507" s="2"/>
      <c r="F1507" s="2"/>
      <c r="G1507" s="2"/>
      <c r="H1507" s="2"/>
      <c r="I1507" s="2"/>
      <c r="J1507" s="2"/>
      <c r="K1507" s="2"/>
      <c r="L1507" s="2"/>
      <c r="M1507" s="2"/>
      <c r="N1507" s="2"/>
      <c r="O1507" s="2"/>
      <c r="P1507" s="2"/>
      <c r="Q1507" s="2"/>
      <c r="R1507" s="2"/>
      <c r="S1507" s="2"/>
      <c r="T1507" s="2"/>
    </row>
    <row r="1508" spans="5:20" s="1" customFormat="1">
      <c r="E1508" s="2"/>
      <c r="F1508" s="2"/>
      <c r="G1508" s="2"/>
      <c r="H1508" s="2"/>
      <c r="I1508" s="2"/>
      <c r="J1508" s="2"/>
      <c r="K1508" s="2"/>
      <c r="L1508" s="2"/>
      <c r="M1508" s="2"/>
      <c r="N1508" s="2"/>
      <c r="O1508" s="2"/>
      <c r="P1508" s="2"/>
      <c r="Q1508" s="2"/>
      <c r="R1508" s="2"/>
      <c r="S1508" s="2"/>
      <c r="T1508" s="2"/>
    </row>
    <row r="1509" spans="5:20" s="1" customFormat="1">
      <c r="E1509" s="2"/>
      <c r="F1509" s="2"/>
      <c r="G1509" s="2"/>
      <c r="H1509" s="2"/>
      <c r="I1509" s="2"/>
      <c r="J1509" s="2"/>
      <c r="K1509" s="2"/>
      <c r="L1509" s="2"/>
      <c r="M1509" s="2"/>
      <c r="N1509" s="2"/>
      <c r="O1509" s="2"/>
      <c r="P1509" s="2"/>
      <c r="Q1509" s="2"/>
      <c r="R1509" s="2"/>
      <c r="S1509" s="2"/>
      <c r="T1509" s="2"/>
    </row>
    <row r="1510" spans="5:20" s="1" customFormat="1">
      <c r="E1510" s="2"/>
      <c r="F1510" s="2"/>
      <c r="G1510" s="2"/>
      <c r="H1510" s="2"/>
      <c r="I1510" s="2"/>
      <c r="J1510" s="2"/>
      <c r="K1510" s="2"/>
      <c r="L1510" s="2"/>
      <c r="M1510" s="2"/>
      <c r="N1510" s="2"/>
      <c r="O1510" s="2"/>
      <c r="P1510" s="2"/>
      <c r="Q1510" s="2"/>
      <c r="R1510" s="2"/>
      <c r="S1510" s="2"/>
      <c r="T1510" s="2"/>
    </row>
    <row r="1511" spans="5:20" s="1" customFormat="1">
      <c r="E1511" s="2"/>
      <c r="F1511" s="2"/>
      <c r="G1511" s="2"/>
      <c r="H1511" s="2"/>
      <c r="I1511" s="2"/>
      <c r="J1511" s="2"/>
      <c r="K1511" s="2"/>
      <c r="L1511" s="2"/>
      <c r="M1511" s="2"/>
      <c r="N1511" s="2"/>
      <c r="O1511" s="2"/>
      <c r="P1511" s="2"/>
      <c r="Q1511" s="2"/>
      <c r="R1511" s="2"/>
      <c r="S1511" s="2"/>
      <c r="T1511" s="2"/>
    </row>
    <row r="1512" spans="5:20" s="1" customFormat="1">
      <c r="E1512" s="2"/>
      <c r="F1512" s="2"/>
      <c r="G1512" s="2"/>
      <c r="H1512" s="2"/>
      <c r="I1512" s="2"/>
      <c r="J1512" s="2"/>
      <c r="K1512" s="2"/>
      <c r="L1512" s="2"/>
      <c r="M1512" s="2"/>
      <c r="N1512" s="2"/>
      <c r="O1512" s="2"/>
      <c r="P1512" s="2"/>
      <c r="Q1512" s="2"/>
      <c r="R1512" s="2"/>
      <c r="S1512" s="2"/>
      <c r="T1512" s="2"/>
    </row>
    <row r="1513" spans="5:20" s="1" customFormat="1">
      <c r="E1513" s="2"/>
      <c r="F1513" s="2"/>
      <c r="G1513" s="2"/>
      <c r="H1513" s="2"/>
      <c r="I1513" s="2"/>
      <c r="J1513" s="2"/>
      <c r="K1513" s="2"/>
      <c r="L1513" s="2"/>
      <c r="M1513" s="2"/>
      <c r="N1513" s="2"/>
      <c r="O1513" s="2"/>
      <c r="P1513" s="2"/>
      <c r="Q1513" s="2"/>
      <c r="R1513" s="2"/>
      <c r="S1513" s="2"/>
      <c r="T1513" s="2"/>
    </row>
    <row r="1514" spans="5:20" s="1" customFormat="1">
      <c r="E1514" s="2"/>
      <c r="F1514" s="2"/>
      <c r="G1514" s="2"/>
      <c r="H1514" s="2"/>
      <c r="I1514" s="2"/>
      <c r="J1514" s="2"/>
      <c r="K1514" s="2"/>
      <c r="L1514" s="2"/>
      <c r="M1514" s="2"/>
      <c r="N1514" s="2"/>
      <c r="O1514" s="2"/>
      <c r="P1514" s="2"/>
      <c r="Q1514" s="2"/>
      <c r="R1514" s="2"/>
      <c r="S1514" s="2"/>
      <c r="T1514" s="2"/>
    </row>
    <row r="1515" spans="5:20" s="1" customFormat="1">
      <c r="E1515" s="2"/>
      <c r="F1515" s="2"/>
      <c r="G1515" s="2"/>
      <c r="H1515" s="2"/>
      <c r="I1515" s="2"/>
      <c r="J1515" s="2"/>
      <c r="K1515" s="2"/>
      <c r="L1515" s="2"/>
      <c r="M1515" s="2"/>
      <c r="N1515" s="2"/>
      <c r="O1515" s="2"/>
      <c r="P1515" s="2"/>
      <c r="Q1515" s="2"/>
      <c r="R1515" s="2"/>
      <c r="S1515" s="2"/>
      <c r="T1515" s="2"/>
    </row>
    <row r="1516" spans="5:20" s="1" customFormat="1">
      <c r="E1516" s="2"/>
      <c r="F1516" s="2"/>
      <c r="G1516" s="2"/>
      <c r="H1516" s="2"/>
      <c r="I1516" s="2"/>
      <c r="J1516" s="2"/>
      <c r="K1516" s="2"/>
      <c r="L1516" s="2"/>
      <c r="M1516" s="2"/>
      <c r="N1516" s="2"/>
      <c r="O1516" s="2"/>
      <c r="P1516" s="2"/>
      <c r="Q1516" s="2"/>
      <c r="R1516" s="2"/>
      <c r="S1516" s="2"/>
      <c r="T1516" s="2"/>
    </row>
    <row r="1517" spans="5:20" s="1" customFormat="1">
      <c r="E1517" s="2"/>
      <c r="F1517" s="2"/>
      <c r="G1517" s="2"/>
      <c r="H1517" s="2"/>
      <c r="I1517" s="2"/>
      <c r="J1517" s="2"/>
      <c r="K1517" s="2"/>
      <c r="L1517" s="2"/>
      <c r="M1517" s="2"/>
      <c r="N1517" s="2"/>
      <c r="O1517" s="2"/>
      <c r="P1517" s="2"/>
      <c r="Q1517" s="2"/>
      <c r="R1517" s="2"/>
      <c r="S1517" s="2"/>
      <c r="T1517" s="2"/>
    </row>
    <row r="1518" spans="5:20" s="1" customFormat="1">
      <c r="E1518" s="2"/>
      <c r="F1518" s="2"/>
      <c r="G1518" s="2"/>
      <c r="H1518" s="2"/>
      <c r="I1518" s="2"/>
      <c r="J1518" s="2"/>
      <c r="K1518" s="2"/>
      <c r="L1518" s="2"/>
      <c r="M1518" s="2"/>
      <c r="N1518" s="2"/>
      <c r="O1518" s="2"/>
      <c r="P1518" s="2"/>
      <c r="Q1518" s="2"/>
      <c r="R1518" s="2"/>
      <c r="S1518" s="2"/>
      <c r="T1518" s="2"/>
    </row>
    <row r="1519" spans="5:20" s="1" customFormat="1">
      <c r="E1519" s="2"/>
      <c r="F1519" s="2"/>
      <c r="G1519" s="2"/>
      <c r="H1519" s="2"/>
      <c r="I1519" s="2"/>
      <c r="J1519" s="2"/>
      <c r="K1519" s="2"/>
      <c r="L1519" s="2"/>
      <c r="M1519" s="2"/>
      <c r="N1519" s="2"/>
      <c r="O1519" s="2"/>
      <c r="P1519" s="2"/>
      <c r="Q1519" s="2"/>
      <c r="R1519" s="2"/>
      <c r="S1519" s="2"/>
      <c r="T1519" s="2"/>
    </row>
    <row r="1520" spans="5:20" s="1" customFormat="1">
      <c r="E1520" s="2"/>
      <c r="F1520" s="2"/>
      <c r="G1520" s="2"/>
      <c r="H1520" s="2"/>
      <c r="I1520" s="2"/>
      <c r="J1520" s="2"/>
      <c r="K1520" s="2"/>
      <c r="L1520" s="2"/>
      <c r="M1520" s="2"/>
      <c r="N1520" s="2"/>
      <c r="O1520" s="2"/>
      <c r="P1520" s="2"/>
      <c r="Q1520" s="2"/>
      <c r="R1520" s="2"/>
      <c r="S1520" s="2"/>
      <c r="T1520" s="2"/>
    </row>
    <row r="1521" spans="5:20" s="1" customFormat="1">
      <c r="E1521" s="2"/>
      <c r="F1521" s="2"/>
      <c r="G1521" s="2"/>
      <c r="H1521" s="2"/>
      <c r="I1521" s="2"/>
      <c r="J1521" s="2"/>
      <c r="K1521" s="2"/>
      <c r="L1521" s="2"/>
      <c r="M1521" s="2"/>
      <c r="N1521" s="2"/>
      <c r="O1521" s="2"/>
      <c r="P1521" s="2"/>
      <c r="Q1521" s="2"/>
      <c r="R1521" s="2"/>
      <c r="S1521" s="2"/>
      <c r="T1521" s="2"/>
    </row>
    <row r="1522" spans="5:20" s="1" customFormat="1">
      <c r="E1522" s="2"/>
      <c r="F1522" s="2"/>
      <c r="G1522" s="2"/>
      <c r="H1522" s="2"/>
      <c r="I1522" s="2"/>
      <c r="J1522" s="2"/>
      <c r="K1522" s="2"/>
      <c r="L1522" s="2"/>
      <c r="M1522" s="2"/>
      <c r="N1522" s="2"/>
      <c r="O1522" s="2"/>
      <c r="P1522" s="2"/>
      <c r="Q1522" s="2"/>
      <c r="R1522" s="2"/>
      <c r="S1522" s="2"/>
      <c r="T1522" s="2"/>
    </row>
    <row r="1523" spans="5:20" s="1" customFormat="1">
      <c r="E1523" s="2"/>
      <c r="F1523" s="2"/>
      <c r="G1523" s="2"/>
      <c r="H1523" s="2"/>
      <c r="I1523" s="2"/>
      <c r="J1523" s="2"/>
      <c r="K1523" s="2"/>
      <c r="L1523" s="2"/>
      <c r="M1523" s="2"/>
      <c r="N1523" s="2"/>
      <c r="O1523" s="2"/>
      <c r="P1523" s="2"/>
      <c r="Q1523" s="2"/>
      <c r="R1523" s="2"/>
      <c r="S1523" s="2"/>
      <c r="T1523" s="2"/>
    </row>
    <row r="1524" spans="5:20" s="1" customFormat="1">
      <c r="E1524" s="2"/>
      <c r="F1524" s="2"/>
      <c r="G1524" s="2"/>
      <c r="H1524" s="2"/>
      <c r="I1524" s="2"/>
      <c r="J1524" s="2"/>
      <c r="K1524" s="2"/>
      <c r="L1524" s="2"/>
      <c r="M1524" s="2"/>
      <c r="N1524" s="2"/>
      <c r="O1524" s="2"/>
      <c r="P1524" s="2"/>
      <c r="Q1524" s="2"/>
      <c r="R1524" s="2"/>
      <c r="S1524" s="2"/>
      <c r="T1524" s="2"/>
    </row>
    <row r="1525" spans="5:20" s="1" customFormat="1">
      <c r="E1525" s="2"/>
      <c r="F1525" s="2"/>
      <c r="G1525" s="2"/>
      <c r="H1525" s="2"/>
      <c r="I1525" s="2"/>
      <c r="J1525" s="2"/>
      <c r="K1525" s="2"/>
      <c r="L1525" s="2"/>
      <c r="M1525" s="2"/>
      <c r="N1525" s="2"/>
      <c r="O1525" s="2"/>
      <c r="P1525" s="2"/>
      <c r="Q1525" s="2"/>
      <c r="R1525" s="2"/>
      <c r="S1525" s="2"/>
      <c r="T1525" s="2"/>
    </row>
    <row r="1526" spans="5:20" s="1" customFormat="1">
      <c r="E1526" s="2"/>
      <c r="F1526" s="2"/>
      <c r="G1526" s="2"/>
      <c r="H1526" s="2"/>
      <c r="I1526" s="2"/>
      <c r="J1526" s="2"/>
      <c r="K1526" s="2"/>
      <c r="L1526" s="2"/>
      <c r="M1526" s="2"/>
      <c r="N1526" s="2"/>
      <c r="O1526" s="2"/>
      <c r="P1526" s="2"/>
      <c r="Q1526" s="2"/>
      <c r="R1526" s="2"/>
      <c r="S1526" s="2"/>
      <c r="T1526" s="2"/>
    </row>
    <row r="1527" spans="5:20" s="1" customFormat="1">
      <c r="E1527" s="2"/>
      <c r="F1527" s="2"/>
      <c r="G1527" s="2"/>
      <c r="H1527" s="2"/>
      <c r="I1527" s="2"/>
      <c r="J1527" s="2"/>
      <c r="K1527" s="2"/>
      <c r="L1527" s="2"/>
      <c r="M1527" s="2"/>
      <c r="N1527" s="2"/>
      <c r="O1527" s="2"/>
      <c r="P1527" s="2"/>
      <c r="Q1527" s="2"/>
      <c r="R1527" s="2"/>
      <c r="S1527" s="2"/>
      <c r="T1527" s="2"/>
    </row>
    <row r="1528" spans="5:20" s="1" customFormat="1">
      <c r="E1528" s="2"/>
      <c r="F1528" s="2"/>
      <c r="G1528" s="2"/>
      <c r="H1528" s="2"/>
      <c r="I1528" s="2"/>
      <c r="J1528" s="2"/>
      <c r="K1528" s="2"/>
      <c r="L1528" s="2"/>
      <c r="M1528" s="2"/>
      <c r="N1528" s="2"/>
      <c r="O1528" s="2"/>
      <c r="P1528" s="2"/>
      <c r="Q1528" s="2"/>
      <c r="R1528" s="2"/>
      <c r="S1528" s="2"/>
      <c r="T1528" s="2"/>
    </row>
    <row r="1529" spans="5:20" s="1" customFormat="1">
      <c r="E1529" s="2"/>
      <c r="F1529" s="2"/>
      <c r="G1529" s="2"/>
      <c r="H1529" s="2"/>
      <c r="I1529" s="2"/>
      <c r="J1529" s="2"/>
      <c r="K1529" s="2"/>
      <c r="L1529" s="2"/>
      <c r="M1529" s="2"/>
      <c r="N1529" s="2"/>
      <c r="O1529" s="2"/>
      <c r="P1529" s="2"/>
      <c r="Q1529" s="2"/>
      <c r="R1529" s="2"/>
      <c r="S1529" s="2"/>
      <c r="T1529" s="2"/>
    </row>
    <row r="1530" spans="5:20" s="1" customFormat="1">
      <c r="E1530" s="2"/>
      <c r="F1530" s="2"/>
      <c r="G1530" s="2"/>
      <c r="H1530" s="2"/>
      <c r="I1530" s="2"/>
      <c r="J1530" s="2"/>
      <c r="K1530" s="2"/>
      <c r="L1530" s="2"/>
      <c r="M1530" s="2"/>
      <c r="N1530" s="2"/>
      <c r="O1530" s="2"/>
      <c r="P1530" s="2"/>
      <c r="Q1530" s="2"/>
      <c r="R1530" s="2"/>
      <c r="S1530" s="2"/>
      <c r="T1530" s="2"/>
    </row>
    <row r="1531" spans="5:20" s="1" customFormat="1">
      <c r="E1531" s="2"/>
      <c r="F1531" s="2"/>
      <c r="G1531" s="2"/>
      <c r="H1531" s="2"/>
      <c r="I1531" s="2"/>
      <c r="J1531" s="2"/>
      <c r="K1531" s="2"/>
      <c r="L1531" s="2"/>
      <c r="M1531" s="2"/>
      <c r="N1531" s="2"/>
      <c r="O1531" s="2"/>
      <c r="P1531" s="2"/>
      <c r="Q1531" s="2"/>
      <c r="R1531" s="2"/>
      <c r="S1531" s="2"/>
      <c r="T1531" s="2"/>
    </row>
    <row r="1532" spans="5:20" s="1" customFormat="1">
      <c r="E1532" s="2"/>
      <c r="F1532" s="2"/>
      <c r="G1532" s="2"/>
      <c r="H1532" s="2"/>
      <c r="I1532" s="2"/>
      <c r="J1532" s="2"/>
      <c r="K1532" s="2"/>
      <c r="L1532" s="2"/>
      <c r="M1532" s="2"/>
      <c r="N1532" s="2"/>
      <c r="O1532" s="2"/>
      <c r="P1532" s="2"/>
      <c r="Q1532" s="2"/>
      <c r="R1532" s="2"/>
      <c r="S1532" s="2"/>
      <c r="T1532" s="2"/>
    </row>
    <row r="1533" spans="5:20" s="1" customFormat="1">
      <c r="E1533" s="2"/>
      <c r="F1533" s="2"/>
      <c r="G1533" s="2"/>
      <c r="H1533" s="2"/>
      <c r="I1533" s="2"/>
      <c r="J1533" s="2"/>
      <c r="K1533" s="2"/>
      <c r="L1533" s="2"/>
      <c r="M1533" s="2"/>
      <c r="N1533" s="2"/>
      <c r="O1533" s="2"/>
      <c r="P1533" s="2"/>
      <c r="Q1533" s="2"/>
      <c r="R1533" s="2"/>
      <c r="S1533" s="2"/>
      <c r="T1533" s="2"/>
    </row>
    <row r="1534" spans="5:20" s="1" customFormat="1">
      <c r="E1534" s="2"/>
      <c r="F1534" s="2"/>
      <c r="G1534" s="2"/>
      <c r="H1534" s="2"/>
      <c r="I1534" s="2"/>
      <c r="J1534" s="2"/>
      <c r="K1534" s="2"/>
      <c r="L1534" s="2"/>
      <c r="M1534" s="2"/>
      <c r="N1534" s="2"/>
      <c r="O1534" s="2"/>
      <c r="P1534" s="2"/>
      <c r="Q1534" s="2"/>
      <c r="R1534" s="2"/>
      <c r="S1534" s="2"/>
      <c r="T1534" s="2"/>
    </row>
    <row r="1535" spans="5:20" s="1" customFormat="1">
      <c r="E1535" s="2"/>
      <c r="F1535" s="2"/>
      <c r="G1535" s="2"/>
      <c r="H1535" s="2"/>
      <c r="I1535" s="2"/>
      <c r="J1535" s="2"/>
      <c r="K1535" s="2"/>
      <c r="L1535" s="2"/>
      <c r="M1535" s="2"/>
      <c r="N1535" s="2"/>
      <c r="O1535" s="2"/>
      <c r="P1535" s="2"/>
      <c r="Q1535" s="2"/>
      <c r="R1535" s="2"/>
      <c r="S1535" s="2"/>
      <c r="T1535" s="2"/>
    </row>
    <row r="1536" spans="5:20" s="1" customFormat="1">
      <c r="E1536" s="2"/>
      <c r="F1536" s="2"/>
      <c r="G1536" s="2"/>
      <c r="H1536" s="2"/>
      <c r="I1536" s="2"/>
      <c r="J1536" s="2"/>
      <c r="K1536" s="2"/>
      <c r="L1536" s="2"/>
      <c r="M1536" s="2"/>
      <c r="N1536" s="2"/>
      <c r="O1536" s="2"/>
      <c r="P1536" s="2"/>
      <c r="Q1536" s="2"/>
      <c r="R1536" s="2"/>
      <c r="S1536" s="2"/>
      <c r="T1536" s="2"/>
    </row>
    <row r="1537" spans="5:20" s="1" customFormat="1">
      <c r="E1537" s="2"/>
      <c r="F1537" s="2"/>
      <c r="G1537" s="2"/>
      <c r="H1537" s="2"/>
      <c r="I1537" s="2"/>
      <c r="J1537" s="2"/>
      <c r="K1537" s="2"/>
      <c r="L1537" s="2"/>
      <c r="M1537" s="2"/>
      <c r="N1537" s="2"/>
      <c r="O1537" s="2"/>
      <c r="P1537" s="2"/>
      <c r="Q1537" s="2"/>
      <c r="R1537" s="2"/>
      <c r="S1537" s="2"/>
      <c r="T1537" s="2"/>
    </row>
    <row r="1538" spans="5:20" s="1" customFormat="1">
      <c r="E1538" s="2"/>
      <c r="F1538" s="2"/>
      <c r="G1538" s="2"/>
      <c r="H1538" s="2"/>
      <c r="I1538" s="2"/>
      <c r="J1538" s="2"/>
      <c r="K1538" s="2"/>
      <c r="L1538" s="2"/>
      <c r="M1538" s="2"/>
      <c r="N1538" s="2"/>
      <c r="O1538" s="2"/>
      <c r="P1538" s="2"/>
      <c r="Q1538" s="2"/>
      <c r="R1538" s="2"/>
      <c r="S1538" s="2"/>
      <c r="T1538" s="2"/>
    </row>
    <row r="1539" spans="5:20" s="1" customFormat="1">
      <c r="E1539" s="2"/>
      <c r="F1539" s="2"/>
      <c r="G1539" s="2"/>
      <c r="H1539" s="2"/>
      <c r="I1539" s="2"/>
      <c r="J1539" s="2"/>
      <c r="K1539" s="2"/>
      <c r="L1539" s="2"/>
      <c r="M1539" s="2"/>
      <c r="N1539" s="2"/>
      <c r="O1539" s="2"/>
      <c r="P1539" s="2"/>
      <c r="Q1539" s="2"/>
      <c r="R1539" s="2"/>
      <c r="S1539" s="2"/>
      <c r="T1539" s="2"/>
    </row>
    <row r="1540" spans="5:20" s="1" customFormat="1">
      <c r="E1540" s="2"/>
      <c r="F1540" s="2"/>
      <c r="G1540" s="2"/>
      <c r="H1540" s="2"/>
      <c r="I1540" s="2"/>
      <c r="J1540" s="2"/>
      <c r="K1540" s="2"/>
      <c r="L1540" s="2"/>
      <c r="M1540" s="2"/>
      <c r="N1540" s="2"/>
      <c r="O1540" s="2"/>
      <c r="P1540" s="2"/>
      <c r="Q1540" s="2"/>
      <c r="R1540" s="2"/>
      <c r="S1540" s="2"/>
      <c r="T1540" s="2"/>
    </row>
    <row r="1541" spans="5:20" s="1" customFormat="1">
      <c r="E1541" s="2"/>
      <c r="F1541" s="2"/>
      <c r="G1541" s="2"/>
      <c r="H1541" s="2"/>
      <c r="I1541" s="2"/>
      <c r="J1541" s="2"/>
      <c r="K1541" s="2"/>
      <c r="L1541" s="2"/>
      <c r="M1541" s="2"/>
      <c r="N1541" s="2"/>
      <c r="O1541" s="2"/>
      <c r="P1541" s="2"/>
      <c r="Q1541" s="2"/>
      <c r="R1541" s="2"/>
      <c r="S1541" s="2"/>
      <c r="T1541" s="2"/>
    </row>
    <row r="1542" spans="5:20" s="1" customFormat="1">
      <c r="E1542" s="2"/>
      <c r="F1542" s="2"/>
      <c r="G1542" s="2"/>
      <c r="H1542" s="2"/>
      <c r="I1542" s="2"/>
      <c r="J1542" s="2"/>
      <c r="K1542" s="2"/>
      <c r="L1542" s="2"/>
      <c r="M1542" s="2"/>
      <c r="N1542" s="2"/>
      <c r="O1542" s="2"/>
      <c r="P1542" s="2"/>
      <c r="Q1542" s="2"/>
      <c r="R1542" s="2"/>
      <c r="S1542" s="2"/>
      <c r="T1542" s="2"/>
    </row>
    <row r="1543" spans="5:20" s="1" customFormat="1">
      <c r="E1543" s="2"/>
      <c r="F1543" s="2"/>
      <c r="G1543" s="2"/>
      <c r="H1543" s="2"/>
      <c r="I1543" s="2"/>
      <c r="J1543" s="2"/>
      <c r="K1543" s="2"/>
      <c r="L1543" s="2"/>
      <c r="M1543" s="2"/>
      <c r="N1543" s="2"/>
      <c r="O1543" s="2"/>
      <c r="P1543" s="2"/>
      <c r="Q1543" s="2"/>
      <c r="R1543" s="2"/>
      <c r="S1543" s="2"/>
      <c r="T1543" s="2"/>
    </row>
    <row r="1544" spans="5:20" s="1" customFormat="1">
      <c r="E1544" s="2"/>
      <c r="F1544" s="2"/>
      <c r="G1544" s="2"/>
      <c r="H1544" s="2"/>
      <c r="I1544" s="2"/>
      <c r="J1544" s="2"/>
      <c r="K1544" s="2"/>
      <c r="L1544" s="2"/>
      <c r="M1544" s="2"/>
      <c r="N1544" s="2"/>
      <c r="O1544" s="2"/>
      <c r="P1544" s="2"/>
      <c r="Q1544" s="2"/>
      <c r="R1544" s="2"/>
      <c r="S1544" s="2"/>
      <c r="T1544" s="2"/>
    </row>
    <row r="1545" spans="5:20" s="1" customFormat="1">
      <c r="E1545" s="2"/>
      <c r="F1545" s="2"/>
      <c r="G1545" s="2"/>
      <c r="H1545" s="2"/>
      <c r="I1545" s="2"/>
      <c r="J1545" s="2"/>
      <c r="K1545" s="2"/>
      <c r="L1545" s="2"/>
      <c r="M1545" s="2"/>
      <c r="N1545" s="2"/>
      <c r="O1545" s="2"/>
      <c r="P1545" s="2"/>
      <c r="Q1545" s="2"/>
      <c r="R1545" s="2"/>
      <c r="S1545" s="2"/>
      <c r="T1545" s="2"/>
    </row>
    <row r="1546" spans="5:20" s="1" customFormat="1">
      <c r="E1546" s="2"/>
      <c r="F1546" s="2"/>
      <c r="G1546" s="2"/>
      <c r="H1546" s="2"/>
      <c r="I1546" s="2"/>
      <c r="J1546" s="2"/>
      <c r="K1546" s="2"/>
      <c r="L1546" s="2"/>
      <c r="M1546" s="2"/>
      <c r="N1546" s="2"/>
      <c r="O1546" s="2"/>
      <c r="P1546" s="2"/>
      <c r="Q1546" s="2"/>
      <c r="R1546" s="2"/>
      <c r="S1546" s="2"/>
      <c r="T1546" s="2"/>
    </row>
    <row r="1547" spans="5:20" s="1" customFormat="1">
      <c r="E1547" s="2"/>
      <c r="F1547" s="2"/>
      <c r="G1547" s="2"/>
      <c r="H1547" s="2"/>
      <c r="I1547" s="2"/>
      <c r="J1547" s="2"/>
      <c r="K1547" s="2"/>
      <c r="L1547" s="2"/>
      <c r="M1547" s="2"/>
      <c r="N1547" s="2"/>
      <c r="O1547" s="2"/>
      <c r="P1547" s="2"/>
      <c r="Q1547" s="2"/>
      <c r="R1547" s="2"/>
      <c r="S1547" s="2"/>
      <c r="T1547" s="2"/>
    </row>
    <row r="1548" spans="5:20" s="1" customFormat="1">
      <c r="E1548" s="2"/>
      <c r="F1548" s="2"/>
      <c r="G1548" s="2"/>
      <c r="H1548" s="2"/>
      <c r="I1548" s="2"/>
      <c r="J1548" s="2"/>
      <c r="K1548" s="2"/>
      <c r="L1548" s="2"/>
      <c r="M1548" s="2"/>
      <c r="N1548" s="2"/>
      <c r="O1548" s="2"/>
      <c r="P1548" s="2"/>
      <c r="Q1548" s="2"/>
      <c r="R1548" s="2"/>
      <c r="S1548" s="2"/>
      <c r="T1548" s="2"/>
    </row>
    <row r="1549" spans="5:20" s="1" customFormat="1">
      <c r="E1549" s="2"/>
      <c r="F1549" s="2"/>
      <c r="G1549" s="2"/>
      <c r="H1549" s="2"/>
      <c r="I1549" s="2"/>
      <c r="J1549" s="2"/>
      <c r="K1549" s="2"/>
      <c r="L1549" s="2"/>
      <c r="M1549" s="2"/>
      <c r="N1549" s="2"/>
      <c r="O1549" s="2"/>
      <c r="P1549" s="2"/>
      <c r="Q1549" s="2"/>
      <c r="R1549" s="2"/>
      <c r="S1549" s="2"/>
      <c r="T1549" s="2"/>
    </row>
    <row r="1550" spans="5:20" s="1" customFormat="1">
      <c r="E1550" s="2"/>
      <c r="F1550" s="2"/>
      <c r="G1550" s="2"/>
      <c r="H1550" s="2"/>
      <c r="I1550" s="2"/>
      <c r="J1550" s="2"/>
      <c r="K1550" s="2"/>
      <c r="L1550" s="2"/>
      <c r="M1550" s="2"/>
      <c r="N1550" s="2"/>
      <c r="O1550" s="2"/>
      <c r="P1550" s="2"/>
      <c r="Q1550" s="2"/>
      <c r="R1550" s="2"/>
      <c r="S1550" s="2"/>
      <c r="T1550" s="2"/>
    </row>
    <row r="1551" spans="5:20" s="1" customFormat="1">
      <c r="E1551" s="2"/>
      <c r="F1551" s="2"/>
      <c r="G1551" s="2"/>
      <c r="H1551" s="2"/>
      <c r="I1551" s="2"/>
      <c r="J1551" s="2"/>
      <c r="K1551" s="2"/>
      <c r="L1551" s="2"/>
      <c r="M1551" s="2"/>
      <c r="N1551" s="2"/>
      <c r="O1551" s="2"/>
      <c r="P1551" s="2"/>
      <c r="Q1551" s="2"/>
      <c r="R1551" s="2"/>
      <c r="S1551" s="2"/>
      <c r="T1551" s="2"/>
    </row>
    <row r="1552" spans="5:20" s="1" customFormat="1">
      <c r="E1552" s="2"/>
      <c r="F1552" s="2"/>
      <c r="G1552" s="2"/>
      <c r="H1552" s="2"/>
      <c r="I1552" s="2"/>
      <c r="J1552" s="2"/>
      <c r="K1552" s="2"/>
      <c r="L1552" s="2"/>
      <c r="M1552" s="2"/>
      <c r="N1552" s="2"/>
      <c r="O1552" s="2"/>
      <c r="P1552" s="2"/>
      <c r="Q1552" s="2"/>
      <c r="R1552" s="2"/>
      <c r="S1552" s="2"/>
      <c r="T1552" s="2"/>
    </row>
    <row r="1553" spans="5:20" s="1" customFormat="1">
      <c r="E1553" s="2"/>
      <c r="F1553" s="2"/>
      <c r="G1553" s="2"/>
      <c r="H1553" s="2"/>
      <c r="I1553" s="2"/>
      <c r="J1553" s="2"/>
      <c r="K1553" s="2"/>
      <c r="L1553" s="2"/>
      <c r="M1553" s="2"/>
      <c r="N1553" s="2"/>
      <c r="O1553" s="2"/>
      <c r="P1553" s="2"/>
      <c r="Q1553" s="2"/>
      <c r="R1553" s="2"/>
      <c r="S1553" s="2"/>
      <c r="T1553" s="2"/>
    </row>
    <row r="1554" spans="5:20" s="1" customFormat="1">
      <c r="E1554" s="2"/>
      <c r="F1554" s="2"/>
      <c r="G1554" s="2"/>
      <c r="H1554" s="2"/>
      <c r="I1554" s="2"/>
      <c r="J1554" s="2"/>
      <c r="K1554" s="2"/>
      <c r="L1554" s="2"/>
      <c r="M1554" s="2"/>
      <c r="N1554" s="2"/>
      <c r="O1554" s="2"/>
      <c r="P1554" s="2"/>
      <c r="Q1554" s="2"/>
      <c r="R1554" s="2"/>
      <c r="S1554" s="2"/>
      <c r="T1554" s="2"/>
    </row>
    <row r="1555" spans="5:20" s="1" customFormat="1">
      <c r="E1555" s="2"/>
      <c r="F1555" s="2"/>
      <c r="G1555" s="2"/>
      <c r="H1555" s="2"/>
      <c r="I1555" s="2"/>
      <c r="J1555" s="2"/>
      <c r="K1555" s="2"/>
      <c r="L1555" s="2"/>
      <c r="M1555" s="2"/>
      <c r="N1555" s="2"/>
      <c r="O1555" s="2"/>
      <c r="P1555" s="2"/>
      <c r="Q1555" s="2"/>
      <c r="R1555" s="2"/>
      <c r="S1555" s="2"/>
      <c r="T1555" s="2"/>
    </row>
    <row r="1556" spans="5:20" s="1" customFormat="1">
      <c r="E1556" s="2"/>
      <c r="F1556" s="2"/>
      <c r="G1556" s="2"/>
      <c r="H1556" s="2"/>
      <c r="I1556" s="2"/>
      <c r="J1556" s="2"/>
      <c r="K1556" s="2"/>
      <c r="L1556" s="2"/>
      <c r="M1556" s="2"/>
      <c r="N1556" s="2"/>
      <c r="O1556" s="2"/>
      <c r="P1556" s="2"/>
      <c r="Q1556" s="2"/>
      <c r="R1556" s="2"/>
      <c r="S1556" s="2"/>
      <c r="T1556" s="2"/>
    </row>
    <row r="1557" spans="5:20" s="1" customFormat="1">
      <c r="E1557" s="2"/>
      <c r="F1557" s="2"/>
      <c r="G1557" s="2"/>
      <c r="H1557" s="2"/>
      <c r="I1557" s="2"/>
      <c r="J1557" s="2"/>
      <c r="K1557" s="2"/>
      <c r="L1557" s="2"/>
      <c r="M1557" s="2"/>
      <c r="N1557" s="2"/>
      <c r="O1557" s="2"/>
      <c r="P1557" s="2"/>
      <c r="Q1557" s="2"/>
      <c r="R1557" s="2"/>
      <c r="S1557" s="2"/>
      <c r="T1557" s="2"/>
    </row>
    <row r="1558" spans="5:20" s="1" customFormat="1">
      <c r="E1558" s="2"/>
      <c r="F1558" s="2"/>
      <c r="G1558" s="2"/>
      <c r="H1558" s="2"/>
      <c r="I1558" s="2"/>
      <c r="J1558" s="2"/>
      <c r="K1558" s="2"/>
      <c r="L1558" s="2"/>
      <c r="M1558" s="2"/>
      <c r="N1558" s="2"/>
      <c r="O1558" s="2"/>
      <c r="P1558" s="2"/>
      <c r="Q1558" s="2"/>
      <c r="R1558" s="2"/>
      <c r="S1558" s="2"/>
      <c r="T1558" s="2"/>
    </row>
    <row r="1559" spans="5:20" s="1" customFormat="1">
      <c r="E1559" s="2"/>
      <c r="F1559" s="2"/>
      <c r="G1559" s="2"/>
      <c r="H1559" s="2"/>
      <c r="I1559" s="2"/>
      <c r="J1559" s="2"/>
      <c r="K1559" s="2"/>
      <c r="L1559" s="2"/>
      <c r="M1559" s="2"/>
      <c r="N1559" s="2"/>
      <c r="O1559" s="2"/>
      <c r="P1559" s="2"/>
      <c r="Q1559" s="2"/>
      <c r="R1559" s="2"/>
      <c r="S1559" s="2"/>
      <c r="T1559" s="2"/>
    </row>
    <row r="1560" spans="5:20" s="1" customFormat="1">
      <c r="E1560" s="2"/>
      <c r="F1560" s="2"/>
      <c r="G1560" s="2"/>
      <c r="H1560" s="2"/>
      <c r="I1560" s="2"/>
      <c r="J1560" s="2"/>
      <c r="K1560" s="2"/>
      <c r="L1560" s="2"/>
      <c r="M1560" s="2"/>
      <c r="N1560" s="2"/>
      <c r="O1560" s="2"/>
      <c r="P1560" s="2"/>
      <c r="Q1560" s="2"/>
      <c r="R1560" s="2"/>
      <c r="S1560" s="2"/>
      <c r="T1560" s="2"/>
    </row>
    <row r="1561" spans="5:20" s="1" customFormat="1">
      <c r="E1561" s="2"/>
      <c r="F1561" s="2"/>
      <c r="G1561" s="2"/>
      <c r="H1561" s="2"/>
      <c r="I1561" s="2"/>
      <c r="J1561" s="2"/>
      <c r="K1561" s="2"/>
      <c r="L1561" s="2"/>
      <c r="M1561" s="2"/>
      <c r="N1561" s="2"/>
      <c r="O1561" s="2"/>
      <c r="P1561" s="2"/>
      <c r="Q1561" s="2"/>
      <c r="R1561" s="2"/>
      <c r="S1561" s="2"/>
      <c r="T1561" s="2"/>
    </row>
    <row r="1562" spans="5:20" s="1" customFormat="1">
      <c r="E1562" s="2"/>
      <c r="F1562" s="2"/>
      <c r="G1562" s="2"/>
      <c r="H1562" s="2"/>
      <c r="I1562" s="2"/>
      <c r="J1562" s="2"/>
      <c r="K1562" s="2"/>
      <c r="L1562" s="2"/>
      <c r="M1562" s="2"/>
      <c r="N1562" s="2"/>
      <c r="O1562" s="2"/>
      <c r="P1562" s="2"/>
      <c r="Q1562" s="2"/>
      <c r="R1562" s="2"/>
      <c r="S1562" s="2"/>
      <c r="T1562" s="2"/>
    </row>
    <row r="1563" spans="5:20" s="1" customFormat="1">
      <c r="E1563" s="2"/>
      <c r="F1563" s="2"/>
      <c r="G1563" s="2"/>
      <c r="H1563" s="2"/>
      <c r="I1563" s="2"/>
      <c r="J1563" s="2"/>
      <c r="K1563" s="2"/>
      <c r="L1563" s="2"/>
      <c r="M1563" s="2"/>
      <c r="N1563" s="2"/>
      <c r="O1563" s="2"/>
      <c r="P1563" s="2"/>
      <c r="Q1563" s="2"/>
      <c r="R1563" s="2"/>
      <c r="S1563" s="2"/>
      <c r="T1563" s="2"/>
    </row>
    <row r="1564" spans="5:20" s="1" customFormat="1">
      <c r="E1564" s="2"/>
      <c r="F1564" s="2"/>
      <c r="G1564" s="2"/>
      <c r="H1564" s="2"/>
      <c r="I1564" s="2"/>
      <c r="J1564" s="2"/>
      <c r="K1564" s="2"/>
      <c r="L1564" s="2"/>
      <c r="M1564" s="2"/>
      <c r="N1564" s="2"/>
      <c r="O1564" s="2"/>
      <c r="P1564" s="2"/>
      <c r="Q1564" s="2"/>
      <c r="R1564" s="2"/>
      <c r="S1564" s="2"/>
      <c r="T1564" s="2"/>
    </row>
    <row r="1565" spans="5:20" s="1" customFormat="1">
      <c r="E1565" s="2"/>
      <c r="F1565" s="2"/>
      <c r="G1565" s="2"/>
      <c r="H1565" s="2"/>
      <c r="I1565" s="2"/>
      <c r="J1565" s="2"/>
      <c r="K1565" s="2"/>
      <c r="L1565" s="2"/>
      <c r="M1565" s="2"/>
      <c r="N1565" s="2"/>
      <c r="O1565" s="2"/>
      <c r="P1565" s="2"/>
      <c r="Q1565" s="2"/>
      <c r="R1565" s="2"/>
      <c r="S1565" s="2"/>
      <c r="T1565" s="2"/>
    </row>
    <row r="1566" spans="5:20" s="1" customFormat="1">
      <c r="E1566" s="2"/>
      <c r="F1566" s="2"/>
      <c r="G1566" s="2"/>
      <c r="H1566" s="2"/>
      <c r="I1566" s="2"/>
      <c r="J1566" s="2"/>
      <c r="K1566" s="2"/>
      <c r="L1566" s="2"/>
      <c r="M1566" s="2"/>
      <c r="N1566" s="2"/>
      <c r="O1566" s="2"/>
      <c r="P1566" s="2"/>
      <c r="Q1566" s="2"/>
      <c r="R1566" s="2"/>
      <c r="S1566" s="2"/>
      <c r="T1566" s="2"/>
    </row>
    <row r="1567" spans="5:20" s="1" customFormat="1">
      <c r="E1567" s="2"/>
      <c r="F1567" s="2"/>
      <c r="G1567" s="2"/>
      <c r="H1567" s="2"/>
      <c r="I1567" s="2"/>
      <c r="J1567" s="2"/>
      <c r="K1567" s="2"/>
      <c r="L1567" s="2"/>
      <c r="M1567" s="2"/>
      <c r="N1567" s="2"/>
      <c r="O1567" s="2"/>
      <c r="P1567" s="2"/>
      <c r="Q1567" s="2"/>
      <c r="R1567" s="2"/>
      <c r="S1567" s="2"/>
      <c r="T1567" s="2"/>
    </row>
    <row r="1568" spans="5:20" s="1" customFormat="1">
      <c r="E1568" s="2"/>
      <c r="F1568" s="2"/>
      <c r="G1568" s="2"/>
      <c r="H1568" s="2"/>
      <c r="I1568" s="2"/>
      <c r="J1568" s="2"/>
      <c r="K1568" s="2"/>
      <c r="L1568" s="2"/>
      <c r="M1568" s="2"/>
      <c r="N1568" s="2"/>
      <c r="O1568" s="2"/>
      <c r="P1568" s="2"/>
      <c r="Q1568" s="2"/>
      <c r="R1568" s="2"/>
      <c r="S1568" s="2"/>
      <c r="T1568" s="2"/>
    </row>
    <row r="1569" spans="5:20" s="1" customFormat="1">
      <c r="E1569" s="2"/>
      <c r="F1569" s="2"/>
      <c r="G1569" s="2"/>
      <c r="H1569" s="2"/>
      <c r="I1569" s="2"/>
      <c r="J1569" s="2"/>
      <c r="K1569" s="2"/>
      <c r="L1569" s="2"/>
      <c r="M1569" s="2"/>
      <c r="N1569" s="2"/>
      <c r="O1569" s="2"/>
      <c r="P1569" s="2"/>
      <c r="Q1569" s="2"/>
      <c r="R1569" s="2"/>
      <c r="S1569" s="2"/>
      <c r="T1569" s="2"/>
    </row>
    <row r="1570" spans="5:20" s="1" customFormat="1">
      <c r="E1570" s="2"/>
      <c r="F1570" s="2"/>
      <c r="G1570" s="2"/>
      <c r="H1570" s="2"/>
      <c r="I1570" s="2"/>
      <c r="J1570" s="2"/>
      <c r="K1570" s="2"/>
      <c r="L1570" s="2"/>
      <c r="M1570" s="2"/>
      <c r="N1570" s="2"/>
      <c r="O1570" s="2"/>
      <c r="P1570" s="2"/>
      <c r="Q1570" s="2"/>
      <c r="R1570" s="2"/>
      <c r="S1570" s="2"/>
      <c r="T1570" s="2"/>
    </row>
    <row r="1571" spans="5:20" s="1" customFormat="1">
      <c r="E1571" s="2"/>
      <c r="F1571" s="2"/>
      <c r="G1571" s="2"/>
      <c r="H1571" s="2"/>
      <c r="I1571" s="2"/>
      <c r="J1571" s="2"/>
      <c r="K1571" s="2"/>
      <c r="L1571" s="2"/>
      <c r="M1571" s="2"/>
      <c r="N1571" s="2"/>
      <c r="O1571" s="2"/>
      <c r="P1571" s="2"/>
      <c r="Q1571" s="2"/>
      <c r="R1571" s="2"/>
      <c r="S1571" s="2"/>
      <c r="T1571" s="2"/>
    </row>
    <row r="1572" spans="5:20" s="1" customFormat="1">
      <c r="E1572" s="2"/>
      <c r="F1572" s="2"/>
      <c r="G1572" s="2"/>
      <c r="H1572" s="2"/>
      <c r="I1572" s="2"/>
      <c r="J1572" s="2"/>
      <c r="K1572" s="2"/>
      <c r="L1572" s="2"/>
      <c r="M1572" s="2"/>
      <c r="N1572" s="2"/>
      <c r="O1572" s="2"/>
      <c r="P1572" s="2"/>
      <c r="Q1572" s="2"/>
      <c r="R1572" s="2"/>
      <c r="S1572" s="2"/>
      <c r="T1572" s="2"/>
    </row>
    <row r="1573" spans="5:20" s="1" customFormat="1">
      <c r="E1573" s="2"/>
      <c r="F1573" s="2"/>
      <c r="G1573" s="2"/>
      <c r="H1573" s="2"/>
      <c r="I1573" s="2"/>
      <c r="J1573" s="2"/>
      <c r="K1573" s="2"/>
      <c r="L1573" s="2"/>
      <c r="M1573" s="2"/>
      <c r="N1573" s="2"/>
      <c r="O1573" s="2"/>
      <c r="P1573" s="2"/>
      <c r="Q1573" s="2"/>
      <c r="R1573" s="2"/>
      <c r="S1573" s="2"/>
      <c r="T1573" s="2"/>
    </row>
    <row r="1574" spans="5:20" s="1" customFormat="1">
      <c r="E1574" s="2"/>
      <c r="F1574" s="2"/>
      <c r="G1574" s="2"/>
      <c r="H1574" s="2"/>
      <c r="I1574" s="2"/>
      <c r="J1574" s="2"/>
      <c r="K1574" s="2"/>
      <c r="L1574" s="2"/>
      <c r="M1574" s="2"/>
      <c r="N1574" s="2"/>
      <c r="O1574" s="2"/>
      <c r="P1574" s="2"/>
      <c r="Q1574" s="2"/>
      <c r="R1574" s="2"/>
      <c r="S1574" s="2"/>
      <c r="T1574" s="2"/>
    </row>
    <row r="1575" spans="5:20" s="1" customFormat="1">
      <c r="E1575" s="2"/>
      <c r="F1575" s="2"/>
      <c r="G1575" s="2"/>
      <c r="H1575" s="2"/>
      <c r="I1575" s="2"/>
      <c r="J1575" s="2"/>
      <c r="K1575" s="2"/>
      <c r="L1575" s="2"/>
      <c r="M1575" s="2"/>
      <c r="N1575" s="2"/>
      <c r="O1575" s="2"/>
      <c r="P1575" s="2"/>
      <c r="Q1575" s="2"/>
      <c r="R1575" s="2"/>
      <c r="S1575" s="2"/>
      <c r="T1575" s="2"/>
    </row>
    <row r="1576" spans="5:20" s="1" customFormat="1">
      <c r="E1576" s="2"/>
      <c r="F1576" s="2"/>
      <c r="G1576" s="2"/>
      <c r="H1576" s="2"/>
      <c r="I1576" s="2"/>
      <c r="J1576" s="2"/>
      <c r="K1576" s="2"/>
      <c r="L1576" s="2"/>
      <c r="M1576" s="2"/>
      <c r="N1576" s="2"/>
      <c r="O1576" s="2"/>
      <c r="P1576" s="2"/>
      <c r="Q1576" s="2"/>
      <c r="R1576" s="2"/>
      <c r="S1576" s="2"/>
      <c r="T1576" s="2"/>
    </row>
    <row r="1577" spans="5:20" s="1" customFormat="1">
      <c r="E1577" s="2"/>
      <c r="F1577" s="2"/>
      <c r="G1577" s="2"/>
      <c r="H1577" s="2"/>
      <c r="I1577" s="2"/>
      <c r="J1577" s="2"/>
      <c r="K1577" s="2"/>
      <c r="L1577" s="2"/>
      <c r="M1577" s="2"/>
      <c r="N1577" s="2"/>
      <c r="O1577" s="2"/>
      <c r="P1577" s="2"/>
      <c r="Q1577" s="2"/>
      <c r="R1577" s="2"/>
      <c r="S1577" s="2"/>
      <c r="T1577" s="2"/>
    </row>
    <row r="1578" spans="5:20" s="1" customFormat="1">
      <c r="E1578" s="2"/>
      <c r="F1578" s="2"/>
      <c r="G1578" s="2"/>
      <c r="H1578" s="2"/>
      <c r="I1578" s="2"/>
      <c r="J1578" s="2"/>
      <c r="K1578" s="2"/>
      <c r="L1578" s="2"/>
      <c r="M1578" s="2"/>
      <c r="N1578" s="2"/>
      <c r="O1578" s="2"/>
      <c r="P1578" s="2"/>
      <c r="Q1578" s="2"/>
      <c r="R1578" s="2"/>
      <c r="S1578" s="2"/>
      <c r="T1578" s="2"/>
    </row>
    <row r="1579" spans="5:20" s="1" customFormat="1">
      <c r="E1579" s="2"/>
      <c r="F1579" s="2"/>
      <c r="G1579" s="2"/>
      <c r="H1579" s="2"/>
      <c r="I1579" s="2"/>
      <c r="J1579" s="2"/>
      <c r="K1579" s="2"/>
      <c r="L1579" s="2"/>
      <c r="M1579" s="2"/>
      <c r="N1579" s="2"/>
      <c r="O1579" s="2"/>
      <c r="P1579" s="2"/>
      <c r="Q1579" s="2"/>
      <c r="R1579" s="2"/>
      <c r="S1579" s="2"/>
      <c r="T1579" s="2"/>
    </row>
    <row r="1580" spans="5:20" s="1" customFormat="1">
      <c r="E1580" s="2"/>
      <c r="F1580" s="2"/>
      <c r="G1580" s="2"/>
      <c r="H1580" s="2"/>
      <c r="I1580" s="2"/>
      <c r="J1580" s="2"/>
      <c r="K1580" s="2"/>
      <c r="L1580" s="2"/>
      <c r="M1580" s="2"/>
      <c r="N1580" s="2"/>
      <c r="O1580" s="2"/>
      <c r="P1580" s="2"/>
      <c r="Q1580" s="2"/>
      <c r="R1580" s="2"/>
      <c r="S1580" s="2"/>
      <c r="T1580" s="2"/>
    </row>
    <row r="1581" spans="5:20" s="1" customFormat="1">
      <c r="E1581" s="2"/>
      <c r="F1581" s="2"/>
      <c r="G1581" s="2"/>
      <c r="H1581" s="2"/>
      <c r="I1581" s="2"/>
      <c r="J1581" s="2"/>
      <c r="K1581" s="2"/>
      <c r="L1581" s="2"/>
      <c r="M1581" s="2"/>
      <c r="N1581" s="2"/>
      <c r="O1581" s="2"/>
      <c r="P1581" s="2"/>
      <c r="Q1581" s="2"/>
      <c r="R1581" s="2"/>
      <c r="S1581" s="2"/>
      <c r="T1581" s="2"/>
    </row>
    <row r="1582" spans="5:20" s="1" customFormat="1">
      <c r="E1582" s="2"/>
      <c r="F1582" s="2"/>
      <c r="G1582" s="2"/>
      <c r="H1582" s="2"/>
      <c r="I1582" s="2"/>
      <c r="J1582" s="2"/>
      <c r="K1582" s="2"/>
      <c r="L1582" s="2"/>
      <c r="M1582" s="2"/>
      <c r="N1582" s="2"/>
      <c r="O1582" s="2"/>
      <c r="P1582" s="2"/>
      <c r="Q1582" s="2"/>
      <c r="R1582" s="2"/>
      <c r="S1582" s="2"/>
      <c r="T1582" s="2"/>
    </row>
    <row r="1583" spans="5:20" s="1" customFormat="1">
      <c r="E1583" s="2"/>
      <c r="F1583" s="2"/>
      <c r="G1583" s="2"/>
      <c r="H1583" s="2"/>
      <c r="I1583" s="2"/>
      <c r="J1583" s="2"/>
      <c r="K1583" s="2"/>
      <c r="L1583" s="2"/>
      <c r="M1583" s="2"/>
      <c r="N1583" s="2"/>
      <c r="O1583" s="2"/>
      <c r="P1583" s="2"/>
      <c r="Q1583" s="2"/>
      <c r="R1583" s="2"/>
      <c r="S1583" s="2"/>
      <c r="T1583" s="2"/>
    </row>
    <row r="1584" spans="5:20" s="1" customFormat="1">
      <c r="E1584" s="2"/>
      <c r="F1584" s="2"/>
      <c r="G1584" s="2"/>
      <c r="H1584" s="2"/>
      <c r="I1584" s="2"/>
      <c r="J1584" s="2"/>
      <c r="K1584" s="2"/>
      <c r="L1584" s="2"/>
      <c r="M1584" s="2"/>
      <c r="N1584" s="2"/>
      <c r="O1584" s="2"/>
      <c r="P1584" s="2"/>
      <c r="Q1584" s="2"/>
      <c r="R1584" s="2"/>
      <c r="S1584" s="2"/>
      <c r="T1584" s="2"/>
    </row>
    <row r="1585" spans="5:20" s="1" customFormat="1">
      <c r="E1585" s="2"/>
      <c r="F1585" s="2"/>
      <c r="G1585" s="2"/>
      <c r="H1585" s="2"/>
      <c r="I1585" s="2"/>
      <c r="J1585" s="2"/>
      <c r="K1585" s="2"/>
      <c r="L1585" s="2"/>
      <c r="M1585" s="2"/>
      <c r="N1585" s="2"/>
      <c r="O1585" s="2"/>
      <c r="P1585" s="2"/>
      <c r="Q1585" s="2"/>
      <c r="R1585" s="2"/>
      <c r="S1585" s="2"/>
      <c r="T1585" s="2"/>
    </row>
    <row r="1586" spans="5:20" s="1" customFormat="1">
      <c r="E1586" s="2"/>
      <c r="F1586" s="2"/>
      <c r="G1586" s="2"/>
      <c r="H1586" s="2"/>
      <c r="I1586" s="2"/>
      <c r="J1586" s="2"/>
      <c r="K1586" s="2"/>
      <c r="L1586" s="2"/>
      <c r="M1586" s="2"/>
      <c r="N1586" s="2"/>
      <c r="O1586" s="2"/>
      <c r="P1586" s="2"/>
      <c r="Q1586" s="2"/>
      <c r="R1586" s="2"/>
      <c r="S1586" s="2"/>
      <c r="T1586" s="2"/>
    </row>
    <row r="1587" spans="5:20" s="1" customFormat="1">
      <c r="E1587" s="2"/>
      <c r="F1587" s="2"/>
      <c r="G1587" s="2"/>
      <c r="H1587" s="2"/>
      <c r="I1587" s="2"/>
      <c r="J1587" s="2"/>
      <c r="K1587" s="2"/>
      <c r="L1587" s="2"/>
      <c r="M1587" s="2"/>
      <c r="N1587" s="2"/>
      <c r="O1587" s="2"/>
      <c r="P1587" s="2"/>
      <c r="Q1587" s="2"/>
      <c r="R1587" s="2"/>
      <c r="S1587" s="2"/>
      <c r="T1587" s="2"/>
    </row>
    <row r="1588" spans="5:20" s="1" customFormat="1">
      <c r="E1588" s="2"/>
      <c r="F1588" s="2"/>
      <c r="G1588" s="2"/>
      <c r="H1588" s="2"/>
      <c r="I1588" s="2"/>
      <c r="J1588" s="2"/>
      <c r="K1588" s="2"/>
      <c r="L1588" s="2"/>
      <c r="M1588" s="2"/>
      <c r="N1588" s="2"/>
      <c r="O1588" s="2"/>
      <c r="P1588" s="2"/>
      <c r="Q1588" s="2"/>
      <c r="R1588" s="2"/>
      <c r="S1588" s="2"/>
      <c r="T1588" s="2"/>
    </row>
    <row r="1589" spans="5:20" s="1" customFormat="1">
      <c r="E1589" s="2"/>
      <c r="F1589" s="2"/>
      <c r="G1589" s="2"/>
      <c r="H1589" s="2"/>
      <c r="I1589" s="2"/>
      <c r="J1589" s="2"/>
      <c r="K1589" s="2"/>
      <c r="L1589" s="2"/>
      <c r="M1589" s="2"/>
      <c r="N1589" s="2"/>
      <c r="O1589" s="2"/>
      <c r="P1589" s="2"/>
      <c r="Q1589" s="2"/>
      <c r="R1589" s="2"/>
      <c r="S1589" s="2"/>
      <c r="T1589" s="2"/>
    </row>
    <row r="1590" spans="5:20" s="1" customFormat="1">
      <c r="E1590" s="2"/>
      <c r="F1590" s="2"/>
      <c r="G1590" s="2"/>
      <c r="H1590" s="2"/>
      <c r="I1590" s="2"/>
      <c r="J1590" s="2"/>
      <c r="K1590" s="2"/>
      <c r="L1590" s="2"/>
      <c r="M1590" s="2"/>
      <c r="N1590" s="2"/>
      <c r="O1590" s="2"/>
      <c r="P1590" s="2"/>
      <c r="Q1590" s="2"/>
      <c r="R1590" s="2"/>
      <c r="S1590" s="2"/>
      <c r="T1590" s="2"/>
    </row>
    <row r="1591" spans="5:20" s="1" customFormat="1">
      <c r="E1591" s="2"/>
      <c r="F1591" s="2"/>
      <c r="G1591" s="2"/>
      <c r="H1591" s="2"/>
      <c r="I1591" s="2"/>
      <c r="J1591" s="2"/>
      <c r="K1591" s="2"/>
      <c r="L1591" s="2"/>
      <c r="M1591" s="2"/>
      <c r="N1591" s="2"/>
      <c r="O1591" s="2"/>
      <c r="P1591" s="2"/>
      <c r="Q1591" s="2"/>
      <c r="R1591" s="2"/>
      <c r="S1591" s="2"/>
      <c r="T1591" s="2"/>
    </row>
    <row r="1592" spans="5:20" s="1" customFormat="1">
      <c r="E1592" s="2"/>
      <c r="F1592" s="2"/>
      <c r="G1592" s="2"/>
      <c r="H1592" s="2"/>
      <c r="I1592" s="2"/>
      <c r="J1592" s="2"/>
      <c r="K1592" s="2"/>
      <c r="L1592" s="2"/>
      <c r="M1592" s="2"/>
      <c r="N1592" s="2"/>
      <c r="O1592" s="2"/>
      <c r="P1592" s="2"/>
      <c r="Q1592" s="2"/>
      <c r="R1592" s="2"/>
      <c r="S1592" s="2"/>
      <c r="T1592" s="2"/>
    </row>
    <row r="1593" spans="5:20" s="1" customFormat="1">
      <c r="E1593" s="2"/>
      <c r="F1593" s="2"/>
      <c r="G1593" s="2"/>
      <c r="H1593" s="2"/>
      <c r="I1593" s="2"/>
      <c r="J1593" s="2"/>
      <c r="K1593" s="2"/>
      <c r="L1593" s="2"/>
      <c r="M1593" s="2"/>
      <c r="N1593" s="2"/>
      <c r="O1593" s="2"/>
      <c r="P1593" s="2"/>
      <c r="Q1593" s="2"/>
      <c r="R1593" s="2"/>
      <c r="S1593" s="2"/>
      <c r="T1593" s="2"/>
    </row>
    <row r="1594" spans="5:20" s="1" customFormat="1">
      <c r="E1594" s="2"/>
      <c r="F1594" s="2"/>
      <c r="G1594" s="2"/>
      <c r="H1594" s="2"/>
      <c r="I1594" s="2"/>
      <c r="J1594" s="2"/>
      <c r="K1594" s="2"/>
      <c r="L1594" s="2"/>
      <c r="M1594" s="2"/>
      <c r="N1594" s="2"/>
      <c r="O1594" s="2"/>
      <c r="P1594" s="2"/>
      <c r="Q1594" s="2"/>
      <c r="R1594" s="2"/>
      <c r="S1594" s="2"/>
      <c r="T1594" s="2"/>
    </row>
    <row r="1595" spans="5:20" s="1" customFormat="1">
      <c r="E1595" s="2"/>
      <c r="F1595" s="2"/>
      <c r="G1595" s="2"/>
      <c r="H1595" s="2"/>
      <c r="I1595" s="2"/>
      <c r="J1595" s="2"/>
      <c r="K1595" s="2"/>
      <c r="L1595" s="2"/>
      <c r="M1595" s="2"/>
      <c r="N1595" s="2"/>
      <c r="O1595" s="2"/>
      <c r="P1595" s="2"/>
      <c r="Q1595" s="2"/>
      <c r="R1595" s="2"/>
      <c r="S1595" s="2"/>
      <c r="T1595" s="2"/>
    </row>
    <row r="1596" spans="5:20" s="1" customFormat="1">
      <c r="E1596" s="2"/>
      <c r="F1596" s="2"/>
      <c r="G1596" s="2"/>
      <c r="H1596" s="2"/>
      <c r="I1596" s="2"/>
      <c r="J1596" s="2"/>
      <c r="K1596" s="2"/>
      <c r="L1596" s="2"/>
      <c r="M1596" s="2"/>
      <c r="N1596" s="2"/>
      <c r="O1596" s="2"/>
      <c r="P1596" s="2"/>
      <c r="Q1596" s="2"/>
      <c r="R1596" s="2"/>
      <c r="S1596" s="2"/>
      <c r="T1596" s="2"/>
    </row>
    <row r="1597" spans="5:20" s="1" customFormat="1">
      <c r="E1597" s="2"/>
      <c r="F1597" s="2"/>
      <c r="G1597" s="2"/>
      <c r="H1597" s="2"/>
      <c r="I1597" s="2"/>
      <c r="J1597" s="2"/>
      <c r="K1597" s="2"/>
      <c r="L1597" s="2"/>
      <c r="M1597" s="2"/>
      <c r="N1597" s="2"/>
      <c r="O1597" s="2"/>
      <c r="P1597" s="2"/>
      <c r="Q1597" s="2"/>
      <c r="R1597" s="2"/>
      <c r="S1597" s="2"/>
      <c r="T1597" s="2"/>
    </row>
    <row r="1598" spans="5:20" s="1" customFormat="1">
      <c r="E1598" s="2"/>
      <c r="F1598" s="2"/>
      <c r="G1598" s="2"/>
      <c r="H1598" s="2"/>
      <c r="I1598" s="2"/>
      <c r="J1598" s="2"/>
      <c r="K1598" s="2"/>
      <c r="L1598" s="2"/>
      <c r="M1598" s="2"/>
      <c r="N1598" s="2"/>
      <c r="O1598" s="2"/>
      <c r="P1598" s="2"/>
      <c r="Q1598" s="2"/>
      <c r="R1598" s="2"/>
      <c r="S1598" s="2"/>
      <c r="T1598" s="2"/>
    </row>
    <row r="1599" spans="5:20" s="1" customFormat="1">
      <c r="E1599" s="2"/>
      <c r="F1599" s="2"/>
      <c r="G1599" s="2"/>
      <c r="H1599" s="2"/>
      <c r="I1599" s="2"/>
      <c r="J1599" s="2"/>
      <c r="K1599" s="2"/>
      <c r="L1599" s="2"/>
      <c r="M1599" s="2"/>
      <c r="N1599" s="2"/>
      <c r="O1599" s="2"/>
      <c r="P1599" s="2"/>
      <c r="Q1599" s="2"/>
      <c r="R1599" s="2"/>
      <c r="S1599" s="2"/>
      <c r="T1599" s="2"/>
    </row>
    <row r="1600" spans="5:20" s="1" customFormat="1">
      <c r="E1600" s="2"/>
      <c r="F1600" s="2"/>
      <c r="G1600" s="2"/>
      <c r="H1600" s="2"/>
      <c r="I1600" s="2"/>
      <c r="J1600" s="2"/>
      <c r="K1600" s="2"/>
      <c r="L1600" s="2"/>
      <c r="M1600" s="2"/>
      <c r="N1600" s="2"/>
      <c r="O1600" s="2"/>
      <c r="P1600" s="2"/>
      <c r="Q1600" s="2"/>
      <c r="R1600" s="2"/>
      <c r="S1600" s="2"/>
      <c r="T1600" s="2"/>
    </row>
    <row r="1601" spans="5:20" s="1" customFormat="1">
      <c r="E1601" s="2"/>
      <c r="F1601" s="2"/>
      <c r="G1601" s="2"/>
      <c r="H1601" s="2"/>
      <c r="I1601" s="2"/>
      <c r="J1601" s="2"/>
      <c r="K1601" s="2"/>
      <c r="L1601" s="2"/>
      <c r="M1601" s="2"/>
      <c r="N1601" s="2"/>
      <c r="O1601" s="2"/>
      <c r="P1601" s="2"/>
      <c r="Q1601" s="2"/>
      <c r="R1601" s="2"/>
      <c r="S1601" s="2"/>
      <c r="T1601" s="2"/>
    </row>
    <row r="1602" spans="5:20" s="1" customFormat="1">
      <c r="E1602" s="2"/>
      <c r="F1602" s="2"/>
      <c r="G1602" s="2"/>
      <c r="H1602" s="2"/>
      <c r="I1602" s="2"/>
      <c r="J1602" s="2"/>
      <c r="K1602" s="2"/>
      <c r="L1602" s="2"/>
      <c r="M1602" s="2"/>
      <c r="N1602" s="2"/>
      <c r="O1602" s="2"/>
      <c r="P1602" s="2"/>
      <c r="Q1602" s="2"/>
      <c r="R1602" s="2"/>
      <c r="S1602" s="2"/>
      <c r="T1602" s="2"/>
    </row>
    <row r="1603" spans="5:20" s="1" customFormat="1">
      <c r="E1603" s="2"/>
      <c r="F1603" s="2"/>
      <c r="G1603" s="2"/>
      <c r="H1603" s="2"/>
      <c r="I1603" s="2"/>
      <c r="J1603" s="2"/>
      <c r="K1603" s="2"/>
      <c r="L1603" s="2"/>
      <c r="M1603" s="2"/>
      <c r="N1603" s="2"/>
      <c r="O1603" s="2"/>
      <c r="P1603" s="2"/>
      <c r="Q1603" s="2"/>
      <c r="R1603" s="2"/>
      <c r="S1603" s="2"/>
      <c r="T1603" s="2"/>
    </row>
    <row r="1604" spans="5:20" s="1" customFormat="1">
      <c r="E1604" s="2"/>
      <c r="F1604" s="2"/>
      <c r="G1604" s="2"/>
      <c r="H1604" s="2"/>
      <c r="I1604" s="2"/>
      <c r="J1604" s="2"/>
      <c r="K1604" s="2"/>
      <c r="L1604" s="2"/>
      <c r="M1604" s="2"/>
      <c r="N1604" s="2"/>
      <c r="O1604" s="2"/>
      <c r="P1604" s="2"/>
      <c r="Q1604" s="2"/>
      <c r="R1604" s="2"/>
      <c r="S1604" s="2"/>
      <c r="T1604" s="2"/>
    </row>
    <row r="1605" spans="5:20" s="1" customFormat="1">
      <c r="E1605" s="2"/>
      <c r="F1605" s="2"/>
      <c r="G1605" s="2"/>
      <c r="H1605" s="2"/>
      <c r="I1605" s="2"/>
      <c r="J1605" s="2"/>
      <c r="K1605" s="2"/>
      <c r="L1605" s="2"/>
      <c r="M1605" s="2"/>
      <c r="N1605" s="2"/>
      <c r="O1605" s="2"/>
      <c r="P1605" s="2"/>
      <c r="Q1605" s="2"/>
      <c r="R1605" s="2"/>
      <c r="S1605" s="2"/>
      <c r="T1605" s="2"/>
    </row>
    <row r="1606" spans="5:20" s="1" customFormat="1">
      <c r="E1606" s="2"/>
      <c r="F1606" s="2"/>
      <c r="G1606" s="2"/>
      <c r="H1606" s="2"/>
      <c r="I1606" s="2"/>
      <c r="J1606" s="2"/>
      <c r="K1606" s="2"/>
      <c r="L1606" s="2"/>
      <c r="M1606" s="2"/>
      <c r="N1606" s="2"/>
      <c r="O1606" s="2"/>
      <c r="P1606" s="2"/>
      <c r="Q1606" s="2"/>
      <c r="R1606" s="2"/>
      <c r="S1606" s="2"/>
      <c r="T1606" s="2"/>
    </row>
    <row r="1607" spans="5:20" s="1" customFormat="1">
      <c r="E1607" s="2"/>
      <c r="F1607" s="2"/>
      <c r="G1607" s="2"/>
      <c r="H1607" s="2"/>
      <c r="I1607" s="2"/>
      <c r="J1607" s="2"/>
      <c r="K1607" s="2"/>
      <c r="L1607" s="2"/>
      <c r="M1607" s="2"/>
      <c r="N1607" s="2"/>
      <c r="O1607" s="2"/>
      <c r="P1607" s="2"/>
      <c r="Q1607" s="2"/>
      <c r="R1607" s="2"/>
      <c r="S1607" s="2"/>
      <c r="T1607" s="2"/>
    </row>
    <row r="1608" spans="5:20" s="1" customFormat="1">
      <c r="E1608" s="2"/>
      <c r="F1608" s="2"/>
      <c r="G1608" s="2"/>
      <c r="H1608" s="2"/>
      <c r="I1608" s="2"/>
      <c r="J1608" s="2"/>
      <c r="K1608" s="2"/>
      <c r="L1608" s="2"/>
      <c r="M1608" s="2"/>
      <c r="N1608" s="2"/>
      <c r="O1608" s="2"/>
      <c r="P1608" s="2"/>
      <c r="Q1608" s="2"/>
      <c r="R1608" s="2"/>
      <c r="S1608" s="2"/>
      <c r="T1608" s="2"/>
    </row>
    <row r="1609" spans="5:20" s="1" customFormat="1">
      <c r="E1609" s="2"/>
      <c r="F1609" s="2"/>
      <c r="G1609" s="2"/>
      <c r="H1609" s="2"/>
      <c r="I1609" s="2"/>
      <c r="J1609" s="2"/>
      <c r="K1609" s="2"/>
      <c r="L1609" s="2"/>
      <c r="M1609" s="2"/>
      <c r="N1609" s="2"/>
      <c r="O1609" s="2"/>
      <c r="P1609" s="2"/>
      <c r="Q1609" s="2"/>
      <c r="R1609" s="2"/>
      <c r="S1609" s="2"/>
      <c r="T1609" s="2"/>
    </row>
    <row r="1610" spans="5:20" s="1" customFormat="1">
      <c r="E1610" s="2"/>
      <c r="F1610" s="2"/>
      <c r="G1610" s="2"/>
      <c r="H1610" s="2"/>
      <c r="I1610" s="2"/>
      <c r="J1610" s="2"/>
      <c r="K1610" s="2"/>
      <c r="L1610" s="2"/>
      <c r="M1610" s="2"/>
      <c r="N1610" s="2"/>
      <c r="O1610" s="2"/>
      <c r="P1610" s="2"/>
      <c r="Q1610" s="2"/>
      <c r="R1610" s="2"/>
      <c r="S1610" s="2"/>
      <c r="T1610" s="2"/>
    </row>
    <row r="1611" spans="5:20" s="1" customFormat="1">
      <c r="E1611" s="2"/>
      <c r="F1611" s="2"/>
      <c r="G1611" s="2"/>
      <c r="H1611" s="2"/>
      <c r="I1611" s="2"/>
      <c r="J1611" s="2"/>
      <c r="K1611" s="2"/>
      <c r="L1611" s="2"/>
      <c r="M1611" s="2"/>
      <c r="N1611" s="2"/>
      <c r="O1611" s="2"/>
      <c r="P1611" s="2"/>
      <c r="Q1611" s="2"/>
      <c r="R1611" s="2"/>
      <c r="S1611" s="2"/>
      <c r="T1611" s="2"/>
    </row>
    <row r="1612" spans="5:20" s="1" customFormat="1">
      <c r="E1612" s="2"/>
      <c r="F1612" s="2"/>
      <c r="G1612" s="2"/>
      <c r="H1612" s="2"/>
      <c r="I1612" s="2"/>
      <c r="J1612" s="2"/>
      <c r="K1612" s="2"/>
      <c r="L1612" s="2"/>
      <c r="M1612" s="2"/>
      <c r="N1612" s="2"/>
      <c r="O1612" s="2"/>
      <c r="P1612" s="2"/>
      <c r="Q1612" s="2"/>
      <c r="R1612" s="2"/>
      <c r="S1612" s="2"/>
      <c r="T1612" s="2"/>
    </row>
    <row r="1613" spans="5:20" s="1" customFormat="1">
      <c r="E1613" s="2"/>
      <c r="F1613" s="2"/>
      <c r="G1613" s="2"/>
      <c r="H1613" s="2"/>
      <c r="I1613" s="2"/>
      <c r="J1613" s="2"/>
      <c r="K1613" s="2"/>
      <c r="L1613" s="2"/>
      <c r="M1613" s="2"/>
      <c r="N1613" s="2"/>
      <c r="O1613" s="2"/>
      <c r="P1613" s="2"/>
      <c r="Q1613" s="2"/>
      <c r="R1613" s="2"/>
      <c r="S1613" s="2"/>
      <c r="T1613" s="2"/>
    </row>
    <row r="1614" spans="5:20" s="1" customFormat="1">
      <c r="E1614" s="2"/>
      <c r="F1614" s="2"/>
      <c r="G1614" s="2"/>
      <c r="H1614" s="2"/>
      <c r="I1614" s="2"/>
      <c r="J1614" s="2"/>
      <c r="K1614" s="2"/>
      <c r="L1614" s="2"/>
      <c r="M1614" s="2"/>
      <c r="N1614" s="2"/>
      <c r="O1614" s="2"/>
      <c r="P1614" s="2"/>
      <c r="Q1614" s="2"/>
      <c r="R1614" s="2"/>
      <c r="S1614" s="2"/>
      <c r="T1614" s="2"/>
    </row>
    <row r="1615" spans="5:20" s="1" customFormat="1">
      <c r="E1615" s="2"/>
      <c r="F1615" s="2"/>
      <c r="G1615" s="2"/>
      <c r="H1615" s="2"/>
      <c r="I1615" s="2"/>
      <c r="J1615" s="2"/>
      <c r="K1615" s="2"/>
      <c r="L1615" s="2"/>
      <c r="M1615" s="2"/>
      <c r="N1615" s="2"/>
      <c r="O1615" s="2"/>
      <c r="P1615" s="2"/>
      <c r="Q1615" s="2"/>
      <c r="R1615" s="2"/>
      <c r="S1615" s="2"/>
      <c r="T1615" s="2"/>
    </row>
    <row r="1616" spans="5:20" s="1" customFormat="1">
      <c r="E1616" s="2"/>
      <c r="F1616" s="2"/>
      <c r="G1616" s="2"/>
      <c r="H1616" s="2"/>
      <c r="I1616" s="2"/>
      <c r="J1616" s="2"/>
      <c r="K1616" s="2"/>
      <c r="L1616" s="2"/>
      <c r="M1616" s="2"/>
      <c r="N1616" s="2"/>
      <c r="O1616" s="2"/>
      <c r="P1616" s="2"/>
      <c r="Q1616" s="2"/>
      <c r="R1616" s="2"/>
      <c r="S1616" s="2"/>
      <c r="T1616" s="2"/>
    </row>
    <row r="1617" spans="5:20" s="1" customFormat="1">
      <c r="E1617" s="2"/>
      <c r="F1617" s="2"/>
      <c r="G1617" s="2"/>
      <c r="H1617" s="2"/>
      <c r="I1617" s="2"/>
      <c r="J1617" s="2"/>
      <c r="K1617" s="2"/>
      <c r="L1617" s="2"/>
      <c r="M1617" s="2"/>
      <c r="N1617" s="2"/>
      <c r="O1617" s="2"/>
      <c r="P1617" s="2"/>
      <c r="Q1617" s="2"/>
      <c r="R1617" s="2"/>
      <c r="S1617" s="2"/>
      <c r="T1617" s="2"/>
    </row>
    <row r="1618" spans="5:20" s="1" customFormat="1">
      <c r="E1618" s="2"/>
      <c r="F1618" s="2"/>
      <c r="G1618" s="2"/>
      <c r="H1618" s="2"/>
      <c r="I1618" s="2"/>
      <c r="J1618" s="2"/>
      <c r="K1618" s="2"/>
      <c r="L1618" s="2"/>
      <c r="M1618" s="2"/>
      <c r="N1618" s="2"/>
      <c r="O1618" s="2"/>
      <c r="P1618" s="2"/>
      <c r="Q1618" s="2"/>
      <c r="R1618" s="2"/>
      <c r="S1618" s="2"/>
      <c r="T1618" s="2"/>
    </row>
    <row r="1619" spans="5:20" s="1" customFormat="1">
      <c r="E1619" s="2"/>
      <c r="F1619" s="2"/>
      <c r="G1619" s="2"/>
      <c r="H1619" s="2"/>
      <c r="I1619" s="2"/>
      <c r="J1619" s="2"/>
      <c r="K1619" s="2"/>
      <c r="L1619" s="2"/>
      <c r="M1619" s="2"/>
      <c r="N1619" s="2"/>
      <c r="O1619" s="2"/>
      <c r="P1619" s="2"/>
      <c r="Q1619" s="2"/>
      <c r="R1619" s="2"/>
      <c r="S1619" s="2"/>
      <c r="T1619" s="2"/>
    </row>
    <row r="1620" spans="5:20" s="1" customFormat="1">
      <c r="E1620" s="2"/>
      <c r="F1620" s="2"/>
      <c r="G1620" s="2"/>
      <c r="H1620" s="2"/>
      <c r="I1620" s="2"/>
      <c r="J1620" s="2"/>
      <c r="K1620" s="2"/>
      <c r="L1620" s="2"/>
      <c r="M1620" s="2"/>
      <c r="N1620" s="2"/>
      <c r="O1620" s="2"/>
      <c r="P1620" s="2"/>
      <c r="Q1620" s="2"/>
      <c r="R1620" s="2"/>
      <c r="S1620" s="2"/>
      <c r="T1620" s="2"/>
    </row>
    <row r="1621" spans="5:20" s="1" customFormat="1">
      <c r="E1621" s="2"/>
      <c r="F1621" s="2"/>
      <c r="G1621" s="2"/>
      <c r="H1621" s="2"/>
      <c r="I1621" s="2"/>
      <c r="J1621" s="2"/>
      <c r="K1621" s="2"/>
      <c r="L1621" s="2"/>
      <c r="M1621" s="2"/>
      <c r="N1621" s="2"/>
      <c r="O1621" s="2"/>
      <c r="P1621" s="2"/>
      <c r="Q1621" s="2"/>
      <c r="R1621" s="2"/>
      <c r="S1621" s="2"/>
      <c r="T1621" s="2"/>
    </row>
    <row r="1622" spans="5:20" s="1" customFormat="1">
      <c r="E1622" s="2"/>
      <c r="F1622" s="2"/>
      <c r="G1622" s="2"/>
      <c r="H1622" s="2"/>
      <c r="I1622" s="2"/>
      <c r="J1622" s="2"/>
      <c r="K1622" s="2"/>
      <c r="L1622" s="2"/>
      <c r="M1622" s="2"/>
      <c r="N1622" s="2"/>
      <c r="O1622" s="2"/>
      <c r="P1622" s="2"/>
      <c r="Q1622" s="2"/>
      <c r="R1622" s="2"/>
      <c r="S1622" s="2"/>
      <c r="T1622" s="2"/>
    </row>
    <row r="1623" spans="5:20" s="1" customFormat="1">
      <c r="E1623" s="2"/>
      <c r="F1623" s="2"/>
      <c r="G1623" s="2"/>
      <c r="H1623" s="2"/>
      <c r="I1623" s="2"/>
      <c r="J1623" s="2"/>
      <c r="K1623" s="2"/>
      <c r="L1623" s="2"/>
      <c r="M1623" s="2"/>
      <c r="N1623" s="2"/>
      <c r="O1623" s="2"/>
      <c r="P1623" s="2"/>
      <c r="Q1623" s="2"/>
      <c r="R1623" s="2"/>
      <c r="S1623" s="2"/>
      <c r="T1623" s="2"/>
    </row>
    <row r="1624" spans="5:20" s="1" customFormat="1">
      <c r="E1624" s="2"/>
      <c r="F1624" s="2"/>
      <c r="G1624" s="2"/>
      <c r="H1624" s="2"/>
      <c r="I1624" s="2"/>
      <c r="J1624" s="2"/>
      <c r="K1624" s="2"/>
      <c r="L1624" s="2"/>
      <c r="M1624" s="2"/>
      <c r="N1624" s="2"/>
      <c r="O1624" s="2"/>
      <c r="P1624" s="2"/>
      <c r="Q1624" s="2"/>
      <c r="R1624" s="2"/>
      <c r="S1624" s="2"/>
      <c r="T1624" s="2"/>
    </row>
    <row r="1625" spans="5:20" s="1" customFormat="1">
      <c r="E1625" s="2"/>
      <c r="F1625" s="2"/>
      <c r="G1625" s="2"/>
      <c r="H1625" s="2"/>
      <c r="I1625" s="2"/>
      <c r="J1625" s="2"/>
      <c r="K1625" s="2"/>
      <c r="L1625" s="2"/>
      <c r="M1625" s="2"/>
      <c r="N1625" s="2"/>
      <c r="O1625" s="2"/>
      <c r="P1625" s="2"/>
      <c r="Q1625" s="2"/>
      <c r="R1625" s="2"/>
      <c r="S1625" s="2"/>
      <c r="T1625" s="2"/>
    </row>
    <row r="1626" spans="5:20" s="1" customFormat="1">
      <c r="E1626" s="2"/>
      <c r="F1626" s="2"/>
      <c r="G1626" s="2"/>
      <c r="H1626" s="2"/>
      <c r="I1626" s="2"/>
      <c r="J1626" s="2"/>
      <c r="K1626" s="2"/>
      <c r="L1626" s="2"/>
      <c r="M1626" s="2"/>
      <c r="N1626" s="2"/>
      <c r="O1626" s="2"/>
      <c r="P1626" s="2"/>
      <c r="Q1626" s="2"/>
      <c r="R1626" s="2"/>
      <c r="S1626" s="2"/>
      <c r="T1626" s="2"/>
    </row>
    <row r="1627" spans="5:20" s="1" customFormat="1">
      <c r="E1627" s="2"/>
      <c r="F1627" s="2"/>
      <c r="G1627" s="2"/>
      <c r="H1627" s="2"/>
      <c r="I1627" s="2"/>
      <c r="J1627" s="2"/>
      <c r="K1627" s="2"/>
      <c r="L1627" s="2"/>
      <c r="M1627" s="2"/>
      <c r="N1627" s="2"/>
      <c r="O1627" s="2"/>
      <c r="P1627" s="2"/>
      <c r="Q1627" s="2"/>
      <c r="R1627" s="2"/>
      <c r="S1627" s="2"/>
      <c r="T1627" s="2"/>
    </row>
    <row r="1628" spans="5:20" s="1" customFormat="1">
      <c r="E1628" s="2"/>
      <c r="F1628" s="2"/>
      <c r="G1628" s="2"/>
      <c r="H1628" s="2"/>
      <c r="I1628" s="2"/>
      <c r="J1628" s="2"/>
      <c r="K1628" s="2"/>
      <c r="L1628" s="2"/>
      <c r="M1628" s="2"/>
      <c r="N1628" s="2"/>
      <c r="O1628" s="2"/>
      <c r="P1628" s="2"/>
      <c r="Q1628" s="2"/>
      <c r="R1628" s="2"/>
      <c r="S1628" s="2"/>
      <c r="T1628" s="2"/>
    </row>
    <row r="1629" spans="5:20" s="1" customFormat="1">
      <c r="E1629" s="2"/>
      <c r="F1629" s="2"/>
      <c r="G1629" s="2"/>
      <c r="H1629" s="2"/>
      <c r="I1629" s="2"/>
      <c r="J1629" s="2"/>
      <c r="K1629" s="2"/>
      <c r="L1629" s="2"/>
      <c r="M1629" s="2"/>
      <c r="N1629" s="2"/>
      <c r="O1629" s="2"/>
      <c r="P1629" s="2"/>
      <c r="Q1629" s="2"/>
      <c r="R1629" s="2"/>
      <c r="S1629" s="2"/>
      <c r="T1629" s="2"/>
    </row>
    <row r="1630" spans="5:20" s="1" customFormat="1">
      <c r="E1630" s="2"/>
      <c r="F1630" s="2"/>
      <c r="G1630" s="2"/>
      <c r="H1630" s="2"/>
      <c r="I1630" s="2"/>
      <c r="J1630" s="2"/>
      <c r="K1630" s="2"/>
      <c r="L1630" s="2"/>
      <c r="M1630" s="2"/>
      <c r="N1630" s="2"/>
      <c r="O1630" s="2"/>
      <c r="P1630" s="2"/>
      <c r="Q1630" s="2"/>
      <c r="R1630" s="2"/>
      <c r="S1630" s="2"/>
      <c r="T1630" s="2"/>
    </row>
    <row r="1631" spans="5:20" s="1" customFormat="1">
      <c r="E1631" s="2"/>
      <c r="F1631" s="2"/>
      <c r="G1631" s="2"/>
      <c r="H1631" s="2"/>
      <c r="I1631" s="2"/>
      <c r="J1631" s="2"/>
      <c r="K1631" s="2"/>
      <c r="L1631" s="2"/>
      <c r="M1631" s="2"/>
      <c r="N1631" s="2"/>
      <c r="O1631" s="2"/>
      <c r="P1631" s="2"/>
      <c r="Q1631" s="2"/>
      <c r="R1631" s="2"/>
      <c r="S1631" s="2"/>
      <c r="T1631" s="2"/>
    </row>
    <row r="1632" spans="5:20" s="1" customFormat="1">
      <c r="E1632" s="2"/>
      <c r="F1632" s="2"/>
      <c r="G1632" s="2"/>
      <c r="H1632" s="2"/>
      <c r="I1632" s="2"/>
      <c r="J1632" s="2"/>
      <c r="K1632" s="2"/>
      <c r="L1632" s="2"/>
      <c r="M1632" s="2"/>
      <c r="N1632" s="2"/>
      <c r="O1632" s="2"/>
      <c r="P1632" s="2"/>
      <c r="Q1632" s="2"/>
      <c r="R1632" s="2"/>
      <c r="S1632" s="2"/>
      <c r="T1632" s="2"/>
    </row>
    <row r="1633" spans="5:20" s="1" customFormat="1">
      <c r="E1633" s="2"/>
      <c r="F1633" s="2"/>
      <c r="G1633" s="2"/>
      <c r="H1633" s="2"/>
      <c r="I1633" s="2"/>
      <c r="J1633" s="2"/>
      <c r="K1633" s="2"/>
      <c r="L1633" s="2"/>
      <c r="M1633" s="2"/>
      <c r="N1633" s="2"/>
      <c r="O1633" s="2"/>
      <c r="P1633" s="2"/>
      <c r="Q1633" s="2"/>
      <c r="R1633" s="2"/>
      <c r="S1633" s="2"/>
      <c r="T1633" s="2"/>
    </row>
    <row r="1634" spans="5:20" s="1" customFormat="1">
      <c r="E1634" s="2"/>
      <c r="F1634" s="2"/>
      <c r="G1634" s="2"/>
      <c r="H1634" s="2"/>
      <c r="I1634" s="2"/>
      <c r="J1634" s="2"/>
      <c r="K1634" s="2"/>
      <c r="L1634" s="2"/>
      <c r="M1634" s="2"/>
      <c r="N1634" s="2"/>
      <c r="O1634" s="2"/>
      <c r="P1634" s="2"/>
      <c r="Q1634" s="2"/>
      <c r="R1634" s="2"/>
      <c r="S1634" s="2"/>
      <c r="T1634" s="2"/>
    </row>
    <row r="1635" spans="5:20" s="1" customFormat="1">
      <c r="E1635" s="2"/>
      <c r="F1635" s="2"/>
      <c r="G1635" s="2"/>
      <c r="H1635" s="2"/>
      <c r="I1635" s="2"/>
      <c r="J1635" s="2"/>
      <c r="K1635" s="2"/>
      <c r="L1635" s="2"/>
      <c r="M1635" s="2"/>
      <c r="N1635" s="2"/>
      <c r="O1635" s="2"/>
      <c r="P1635" s="2"/>
      <c r="Q1635" s="2"/>
      <c r="R1635" s="2"/>
      <c r="S1635" s="2"/>
      <c r="T1635" s="2"/>
    </row>
    <row r="1636" spans="5:20" s="1" customFormat="1">
      <c r="E1636" s="2"/>
      <c r="F1636" s="2"/>
      <c r="G1636" s="2"/>
      <c r="H1636" s="2"/>
      <c r="I1636" s="2"/>
      <c r="J1636" s="2"/>
      <c r="K1636" s="2"/>
      <c r="L1636" s="2"/>
      <c r="M1636" s="2"/>
      <c r="N1636" s="2"/>
      <c r="O1636" s="2"/>
      <c r="P1636" s="2"/>
      <c r="Q1636" s="2"/>
      <c r="R1636" s="2"/>
      <c r="S1636" s="2"/>
      <c r="T1636" s="2"/>
    </row>
    <row r="1637" spans="5:20" s="1" customFormat="1">
      <c r="E1637" s="2"/>
      <c r="F1637" s="2"/>
      <c r="G1637" s="2"/>
      <c r="H1637" s="2"/>
      <c r="I1637" s="2"/>
      <c r="J1637" s="2"/>
      <c r="K1637" s="2"/>
      <c r="L1637" s="2"/>
      <c r="M1637" s="2"/>
      <c r="N1637" s="2"/>
      <c r="O1637" s="2"/>
      <c r="P1637" s="2"/>
      <c r="Q1637" s="2"/>
      <c r="R1637" s="2"/>
      <c r="S1637" s="2"/>
      <c r="T1637" s="2"/>
    </row>
    <row r="1638" spans="5:20" s="1" customFormat="1">
      <c r="E1638" s="2"/>
      <c r="F1638" s="2"/>
      <c r="G1638" s="2"/>
      <c r="H1638" s="2"/>
      <c r="I1638" s="2"/>
      <c r="J1638" s="2"/>
      <c r="K1638" s="2"/>
      <c r="L1638" s="2"/>
      <c r="M1638" s="2"/>
      <c r="N1638" s="2"/>
      <c r="O1638" s="2"/>
      <c r="P1638" s="2"/>
      <c r="Q1638" s="2"/>
      <c r="R1638" s="2"/>
      <c r="S1638" s="2"/>
      <c r="T1638" s="2"/>
    </row>
    <row r="1639" spans="5:20" s="1" customFormat="1">
      <c r="E1639" s="2"/>
      <c r="F1639" s="2"/>
      <c r="G1639" s="2"/>
      <c r="H1639" s="2"/>
      <c r="I1639" s="2"/>
      <c r="J1639" s="2"/>
      <c r="K1639" s="2"/>
      <c r="L1639" s="2"/>
      <c r="M1639" s="2"/>
      <c r="N1639" s="2"/>
      <c r="O1639" s="2"/>
      <c r="P1639" s="2"/>
      <c r="Q1639" s="2"/>
      <c r="R1639" s="2"/>
      <c r="S1639" s="2"/>
      <c r="T1639" s="2"/>
    </row>
    <row r="1640" spans="5:20" s="1" customFormat="1">
      <c r="E1640" s="2"/>
      <c r="F1640" s="2"/>
      <c r="G1640" s="2"/>
      <c r="H1640" s="2"/>
      <c r="I1640" s="2"/>
      <c r="J1640" s="2"/>
      <c r="K1640" s="2"/>
      <c r="L1640" s="2"/>
      <c r="M1640" s="2"/>
      <c r="N1640" s="2"/>
      <c r="O1640" s="2"/>
      <c r="P1640" s="2"/>
      <c r="Q1640" s="2"/>
      <c r="R1640" s="2"/>
      <c r="S1640" s="2"/>
      <c r="T1640" s="2"/>
    </row>
    <row r="1641" spans="5:20" s="1" customFormat="1">
      <c r="E1641" s="2"/>
      <c r="F1641" s="2"/>
      <c r="G1641" s="2"/>
      <c r="H1641" s="2"/>
      <c r="I1641" s="2"/>
      <c r="J1641" s="2"/>
      <c r="K1641" s="2"/>
      <c r="L1641" s="2"/>
      <c r="M1641" s="2"/>
      <c r="N1641" s="2"/>
      <c r="O1641" s="2"/>
      <c r="P1641" s="2"/>
      <c r="Q1641" s="2"/>
      <c r="R1641" s="2"/>
      <c r="S1641" s="2"/>
      <c r="T1641" s="2"/>
    </row>
    <row r="1642" spans="5:20" s="1" customFormat="1">
      <c r="E1642" s="2"/>
      <c r="F1642" s="2"/>
      <c r="G1642" s="2"/>
      <c r="H1642" s="2"/>
      <c r="I1642" s="2"/>
      <c r="J1642" s="2"/>
      <c r="K1642" s="2"/>
      <c r="L1642" s="2"/>
      <c r="M1642" s="2"/>
      <c r="N1642" s="2"/>
      <c r="O1642" s="2"/>
      <c r="P1642" s="2"/>
      <c r="Q1642" s="2"/>
      <c r="R1642" s="2"/>
      <c r="S1642" s="2"/>
      <c r="T1642" s="2"/>
    </row>
    <row r="1643" spans="5:20" s="1" customFormat="1">
      <c r="E1643" s="2"/>
      <c r="F1643" s="2"/>
      <c r="G1643" s="2"/>
      <c r="H1643" s="2"/>
      <c r="I1643" s="2"/>
      <c r="J1643" s="2"/>
      <c r="K1643" s="2"/>
      <c r="L1643" s="2"/>
      <c r="M1643" s="2"/>
      <c r="N1643" s="2"/>
      <c r="O1643" s="2"/>
      <c r="P1643" s="2"/>
      <c r="Q1643" s="2"/>
      <c r="R1643" s="2"/>
      <c r="S1643" s="2"/>
      <c r="T1643" s="2"/>
    </row>
    <row r="1644" spans="5:20" s="1" customFormat="1">
      <c r="E1644" s="2"/>
      <c r="F1644" s="2"/>
      <c r="G1644" s="2"/>
      <c r="H1644" s="2"/>
      <c r="I1644" s="2"/>
      <c r="J1644" s="2"/>
      <c r="K1644" s="2"/>
      <c r="L1644" s="2"/>
      <c r="M1644" s="2"/>
      <c r="N1644" s="2"/>
      <c r="O1644" s="2"/>
      <c r="P1644" s="2"/>
      <c r="Q1644" s="2"/>
      <c r="R1644" s="2"/>
      <c r="S1644" s="2"/>
      <c r="T1644" s="2"/>
    </row>
    <row r="1645" spans="5:20" s="1" customFormat="1">
      <c r="E1645" s="2"/>
      <c r="F1645" s="2"/>
      <c r="G1645" s="2"/>
      <c r="H1645" s="2"/>
      <c r="I1645" s="2"/>
      <c r="J1645" s="2"/>
      <c r="K1645" s="2"/>
      <c r="L1645" s="2"/>
      <c r="M1645" s="2"/>
      <c r="N1645" s="2"/>
      <c r="O1645" s="2"/>
      <c r="P1645" s="2"/>
      <c r="Q1645" s="2"/>
      <c r="R1645" s="2"/>
      <c r="S1645" s="2"/>
      <c r="T1645" s="2"/>
    </row>
    <row r="1646" spans="5:20" s="1" customFormat="1">
      <c r="E1646" s="2"/>
      <c r="F1646" s="2"/>
      <c r="G1646" s="2"/>
      <c r="H1646" s="2"/>
      <c r="I1646" s="2"/>
      <c r="J1646" s="2"/>
      <c r="K1646" s="2"/>
      <c r="L1646" s="2"/>
      <c r="M1646" s="2"/>
      <c r="N1646" s="2"/>
      <c r="O1646" s="2"/>
      <c r="P1646" s="2"/>
      <c r="Q1646" s="2"/>
      <c r="R1646" s="2"/>
      <c r="S1646" s="2"/>
      <c r="T1646" s="2"/>
    </row>
    <row r="1647" spans="5:20" s="1" customFormat="1">
      <c r="E1647" s="2"/>
      <c r="F1647" s="2"/>
      <c r="G1647" s="2"/>
      <c r="H1647" s="2"/>
      <c r="I1647" s="2"/>
      <c r="J1647" s="2"/>
      <c r="K1647" s="2"/>
      <c r="L1647" s="2"/>
      <c r="M1647" s="2"/>
      <c r="N1647" s="2"/>
      <c r="O1647" s="2"/>
      <c r="P1647" s="2"/>
      <c r="Q1647" s="2"/>
      <c r="R1647" s="2"/>
      <c r="S1647" s="2"/>
      <c r="T1647" s="2"/>
    </row>
    <row r="1648" spans="5:20" s="1" customFormat="1">
      <c r="E1648" s="2"/>
      <c r="F1648" s="2"/>
      <c r="G1648" s="2"/>
      <c r="H1648" s="2"/>
      <c r="I1648" s="2"/>
      <c r="J1648" s="2"/>
      <c r="K1648" s="2"/>
      <c r="L1648" s="2"/>
      <c r="M1648" s="2"/>
      <c r="N1648" s="2"/>
      <c r="O1648" s="2"/>
      <c r="P1648" s="2"/>
      <c r="Q1648" s="2"/>
      <c r="R1648" s="2"/>
      <c r="S1648" s="2"/>
      <c r="T1648" s="2"/>
    </row>
    <row r="1649" spans="5:20" s="1" customFormat="1">
      <c r="E1649" s="2"/>
      <c r="F1649" s="2"/>
      <c r="G1649" s="2"/>
      <c r="H1649" s="2"/>
      <c r="I1649" s="2"/>
      <c r="J1649" s="2"/>
      <c r="K1649" s="2"/>
      <c r="L1649" s="2"/>
      <c r="M1649" s="2"/>
      <c r="N1649" s="2"/>
      <c r="O1649" s="2"/>
      <c r="P1649" s="2"/>
      <c r="Q1649" s="2"/>
      <c r="R1649" s="2"/>
      <c r="S1649" s="2"/>
      <c r="T1649" s="2"/>
    </row>
    <row r="1650" spans="5:20" s="1" customFormat="1">
      <c r="E1650" s="2"/>
      <c r="F1650" s="2"/>
      <c r="G1650" s="2"/>
      <c r="H1650" s="2"/>
      <c r="I1650" s="2"/>
      <c r="J1650" s="2"/>
      <c r="K1650" s="2"/>
      <c r="L1650" s="2"/>
      <c r="M1650" s="2"/>
      <c r="N1650" s="2"/>
      <c r="O1650" s="2"/>
      <c r="P1650" s="2"/>
      <c r="Q1650" s="2"/>
      <c r="R1650" s="2"/>
      <c r="S1650" s="2"/>
      <c r="T1650" s="2"/>
    </row>
    <row r="1651" spans="5:20" s="1" customFormat="1">
      <c r="E1651" s="2"/>
      <c r="F1651" s="2"/>
      <c r="G1651" s="2"/>
      <c r="H1651" s="2"/>
      <c r="I1651" s="2"/>
      <c r="J1651" s="2"/>
      <c r="K1651" s="2"/>
      <c r="L1651" s="2"/>
      <c r="M1651" s="2"/>
      <c r="N1651" s="2"/>
      <c r="O1651" s="2"/>
      <c r="P1651" s="2"/>
      <c r="Q1651" s="2"/>
      <c r="R1651" s="2"/>
      <c r="S1651" s="2"/>
      <c r="T1651" s="2"/>
    </row>
    <row r="1652" spans="5:20" s="1" customFormat="1">
      <c r="E1652" s="2"/>
      <c r="F1652" s="2"/>
      <c r="G1652" s="2"/>
      <c r="H1652" s="2"/>
      <c r="I1652" s="2"/>
      <c r="J1652" s="2"/>
      <c r="K1652" s="2"/>
      <c r="L1652" s="2"/>
      <c r="M1652" s="2"/>
      <c r="N1652" s="2"/>
      <c r="O1652" s="2"/>
      <c r="P1652" s="2"/>
      <c r="Q1652" s="2"/>
      <c r="R1652" s="2"/>
      <c r="S1652" s="2"/>
      <c r="T1652" s="2"/>
    </row>
    <row r="1653" spans="5:20" s="1" customFormat="1">
      <c r="E1653" s="2"/>
      <c r="F1653" s="2"/>
      <c r="G1653" s="2"/>
      <c r="H1653" s="2"/>
      <c r="I1653" s="2"/>
      <c r="J1653" s="2"/>
      <c r="K1653" s="2"/>
      <c r="L1653" s="2"/>
      <c r="M1653" s="2"/>
      <c r="N1653" s="2"/>
      <c r="O1653" s="2"/>
      <c r="P1653" s="2"/>
      <c r="Q1653" s="2"/>
      <c r="R1653" s="2"/>
      <c r="S1653" s="2"/>
      <c r="T1653" s="2"/>
    </row>
    <row r="1654" spans="5:20" s="1" customFormat="1">
      <c r="E1654" s="2"/>
      <c r="F1654" s="2"/>
      <c r="G1654" s="2"/>
      <c r="H1654" s="2"/>
      <c r="I1654" s="2"/>
      <c r="J1654" s="2"/>
      <c r="K1654" s="2"/>
      <c r="L1654" s="2"/>
      <c r="M1654" s="2"/>
      <c r="N1654" s="2"/>
      <c r="O1654" s="2"/>
      <c r="P1654" s="2"/>
      <c r="Q1654" s="2"/>
      <c r="R1654" s="2"/>
      <c r="S1654" s="2"/>
      <c r="T1654" s="2"/>
    </row>
    <row r="1655" spans="5:20" s="1" customFormat="1">
      <c r="E1655" s="2"/>
      <c r="F1655" s="2"/>
      <c r="G1655" s="2"/>
      <c r="H1655" s="2"/>
      <c r="I1655" s="2"/>
      <c r="J1655" s="2"/>
      <c r="K1655" s="2"/>
      <c r="L1655" s="2"/>
      <c r="M1655" s="2"/>
      <c r="N1655" s="2"/>
      <c r="O1655" s="2"/>
      <c r="P1655" s="2"/>
      <c r="Q1655" s="2"/>
      <c r="R1655" s="2"/>
      <c r="S1655" s="2"/>
      <c r="T1655" s="2"/>
    </row>
    <row r="1656" spans="5:20" s="1" customFormat="1">
      <c r="E1656" s="2"/>
      <c r="F1656" s="2"/>
      <c r="G1656" s="2"/>
      <c r="H1656" s="2"/>
      <c r="I1656" s="2"/>
      <c r="J1656" s="2"/>
      <c r="K1656" s="2"/>
      <c r="L1656" s="2"/>
      <c r="M1656" s="2"/>
      <c r="N1656" s="2"/>
      <c r="O1656" s="2"/>
      <c r="P1656" s="2"/>
      <c r="Q1656" s="2"/>
      <c r="R1656" s="2"/>
      <c r="S1656" s="2"/>
      <c r="T1656" s="2"/>
    </row>
    <row r="1657" spans="5:20" s="1" customFormat="1">
      <c r="E1657" s="2"/>
      <c r="F1657" s="2"/>
      <c r="G1657" s="2"/>
      <c r="H1657" s="2"/>
      <c r="I1657" s="2"/>
      <c r="J1657" s="2"/>
      <c r="K1657" s="2"/>
      <c r="L1657" s="2"/>
      <c r="M1657" s="2"/>
      <c r="N1657" s="2"/>
      <c r="O1657" s="2"/>
      <c r="P1657" s="2"/>
      <c r="Q1657" s="2"/>
      <c r="R1657" s="2"/>
      <c r="S1657" s="2"/>
      <c r="T1657" s="2"/>
    </row>
    <row r="1658" spans="5:20" s="1" customFormat="1">
      <c r="E1658" s="2"/>
      <c r="F1658" s="2"/>
      <c r="G1658" s="2"/>
      <c r="H1658" s="2"/>
      <c r="I1658" s="2"/>
      <c r="J1658" s="2"/>
      <c r="K1658" s="2"/>
      <c r="L1658" s="2"/>
      <c r="M1658" s="2"/>
      <c r="N1658" s="2"/>
      <c r="O1658" s="2"/>
      <c r="P1658" s="2"/>
      <c r="Q1658" s="2"/>
      <c r="R1658" s="2"/>
      <c r="S1658" s="2"/>
      <c r="T1658" s="2"/>
    </row>
    <row r="1659" spans="5:20" s="1" customFormat="1">
      <c r="E1659" s="2"/>
      <c r="F1659" s="2"/>
      <c r="G1659" s="2"/>
      <c r="H1659" s="2"/>
      <c r="I1659" s="2"/>
      <c r="J1659" s="2"/>
      <c r="K1659" s="2"/>
      <c r="L1659" s="2"/>
      <c r="M1659" s="2"/>
      <c r="N1659" s="2"/>
      <c r="O1659" s="2"/>
      <c r="P1659" s="2"/>
      <c r="Q1659" s="2"/>
      <c r="R1659" s="2"/>
      <c r="S1659" s="2"/>
      <c r="T1659" s="2"/>
    </row>
    <row r="1660" spans="5:20" s="1" customFormat="1">
      <c r="E1660" s="2"/>
      <c r="F1660" s="2"/>
      <c r="G1660" s="2"/>
      <c r="H1660" s="2"/>
      <c r="I1660" s="2"/>
      <c r="J1660" s="2"/>
      <c r="K1660" s="2"/>
      <c r="L1660" s="2"/>
      <c r="M1660" s="2"/>
      <c r="N1660" s="2"/>
      <c r="O1660" s="2"/>
      <c r="P1660" s="2"/>
      <c r="Q1660" s="2"/>
      <c r="R1660" s="2"/>
      <c r="S1660" s="2"/>
      <c r="T1660" s="2"/>
    </row>
    <row r="1661" spans="5:20" s="1" customFormat="1">
      <c r="E1661" s="2"/>
      <c r="F1661" s="2"/>
      <c r="G1661" s="2"/>
      <c r="H1661" s="2"/>
      <c r="I1661" s="2"/>
      <c r="J1661" s="2"/>
      <c r="K1661" s="2"/>
      <c r="L1661" s="2"/>
      <c r="M1661" s="2"/>
      <c r="N1661" s="2"/>
      <c r="O1661" s="2"/>
      <c r="P1661" s="2"/>
      <c r="Q1661" s="2"/>
      <c r="R1661" s="2"/>
      <c r="S1661" s="2"/>
      <c r="T1661" s="2"/>
    </row>
    <row r="1662" spans="5:20" s="1" customFormat="1">
      <c r="E1662" s="2"/>
      <c r="F1662" s="2"/>
      <c r="G1662" s="2"/>
      <c r="H1662" s="2"/>
      <c r="I1662" s="2"/>
      <c r="J1662" s="2"/>
      <c r="K1662" s="2"/>
      <c r="L1662" s="2"/>
      <c r="M1662" s="2"/>
      <c r="N1662" s="2"/>
      <c r="O1662" s="2"/>
      <c r="P1662" s="2"/>
      <c r="Q1662" s="2"/>
      <c r="R1662" s="2"/>
      <c r="S1662" s="2"/>
      <c r="T1662" s="2"/>
    </row>
    <row r="1663" spans="5:20" s="1" customFormat="1">
      <c r="E1663" s="2"/>
      <c r="F1663" s="2"/>
      <c r="G1663" s="2"/>
      <c r="H1663" s="2"/>
      <c r="I1663" s="2"/>
      <c r="J1663" s="2"/>
      <c r="K1663" s="2"/>
      <c r="L1663" s="2"/>
      <c r="M1663" s="2"/>
      <c r="N1663" s="2"/>
      <c r="O1663" s="2"/>
      <c r="P1663" s="2"/>
      <c r="Q1663" s="2"/>
      <c r="R1663" s="2"/>
      <c r="S1663" s="2"/>
      <c r="T1663" s="2"/>
    </row>
    <row r="1664" spans="5:20" s="1" customFormat="1">
      <c r="E1664" s="2"/>
      <c r="F1664" s="2"/>
      <c r="G1664" s="2"/>
      <c r="H1664" s="2"/>
      <c r="I1664" s="2"/>
      <c r="J1664" s="2"/>
      <c r="K1664" s="2"/>
      <c r="L1664" s="2"/>
      <c r="M1664" s="2"/>
      <c r="N1664" s="2"/>
      <c r="O1664" s="2"/>
      <c r="P1664" s="2"/>
      <c r="Q1664" s="2"/>
      <c r="R1664" s="2"/>
      <c r="S1664" s="2"/>
      <c r="T1664" s="2"/>
    </row>
    <row r="1665" spans="5:20" s="1" customFormat="1">
      <c r="E1665" s="2"/>
      <c r="F1665" s="2"/>
      <c r="G1665" s="2"/>
      <c r="H1665" s="2"/>
      <c r="I1665" s="2"/>
      <c r="J1665" s="2"/>
      <c r="K1665" s="2"/>
      <c r="L1665" s="2"/>
      <c r="M1665" s="2"/>
      <c r="N1665" s="2"/>
      <c r="O1665" s="2"/>
      <c r="P1665" s="2"/>
      <c r="Q1665" s="2"/>
      <c r="R1665" s="2"/>
      <c r="S1665" s="2"/>
      <c r="T1665" s="2"/>
    </row>
    <row r="1666" spans="5:20" s="1" customFormat="1">
      <c r="E1666" s="2"/>
      <c r="F1666" s="2"/>
      <c r="G1666" s="2"/>
      <c r="H1666" s="2"/>
      <c r="I1666" s="2"/>
      <c r="J1666" s="2"/>
      <c r="K1666" s="2"/>
      <c r="L1666" s="2"/>
      <c r="M1666" s="2"/>
      <c r="N1666" s="2"/>
      <c r="O1666" s="2"/>
      <c r="P1666" s="2"/>
      <c r="Q1666" s="2"/>
      <c r="R1666" s="2"/>
      <c r="S1666" s="2"/>
      <c r="T1666" s="2"/>
    </row>
    <row r="1667" spans="5:20" s="1" customFormat="1">
      <c r="E1667" s="2"/>
      <c r="F1667" s="2"/>
      <c r="G1667" s="2"/>
      <c r="H1667" s="2"/>
      <c r="I1667" s="2"/>
      <c r="J1667" s="2"/>
      <c r="K1667" s="2"/>
      <c r="L1667" s="2"/>
      <c r="M1667" s="2"/>
      <c r="N1667" s="2"/>
      <c r="O1667" s="2"/>
      <c r="P1667" s="2"/>
      <c r="Q1667" s="2"/>
      <c r="R1667" s="2"/>
      <c r="S1667" s="2"/>
      <c r="T1667" s="2"/>
    </row>
    <row r="1668" spans="5:20" s="1" customFormat="1">
      <c r="E1668" s="2"/>
      <c r="F1668" s="2"/>
      <c r="G1668" s="2"/>
      <c r="H1668" s="2"/>
      <c r="I1668" s="2"/>
      <c r="J1668" s="2"/>
      <c r="K1668" s="2"/>
      <c r="L1668" s="2"/>
      <c r="M1668" s="2"/>
      <c r="N1668" s="2"/>
      <c r="O1668" s="2"/>
      <c r="P1668" s="2"/>
      <c r="Q1668" s="2"/>
      <c r="R1668" s="2"/>
      <c r="S1668" s="2"/>
      <c r="T1668" s="2"/>
    </row>
    <row r="1669" spans="5:20" s="1" customFormat="1">
      <c r="E1669" s="2"/>
      <c r="F1669" s="2"/>
      <c r="G1669" s="2"/>
      <c r="H1669" s="2"/>
      <c r="I1669" s="2"/>
      <c r="J1669" s="2"/>
      <c r="K1669" s="2"/>
      <c r="L1669" s="2"/>
      <c r="M1669" s="2"/>
      <c r="N1669" s="2"/>
      <c r="O1669" s="2"/>
      <c r="P1669" s="2"/>
      <c r="Q1669" s="2"/>
      <c r="R1669" s="2"/>
      <c r="S1669" s="2"/>
      <c r="T1669" s="2"/>
    </row>
    <row r="1670" spans="5:20" s="1" customFormat="1">
      <c r="E1670" s="2"/>
      <c r="F1670" s="2"/>
      <c r="G1670" s="2"/>
      <c r="H1670" s="2"/>
      <c r="I1670" s="2"/>
      <c r="J1670" s="2"/>
      <c r="K1670" s="2"/>
      <c r="L1670" s="2"/>
      <c r="M1670" s="2"/>
      <c r="N1670" s="2"/>
      <c r="O1670" s="2"/>
      <c r="P1670" s="2"/>
      <c r="Q1670" s="2"/>
      <c r="R1670" s="2"/>
      <c r="S1670" s="2"/>
      <c r="T1670" s="2"/>
    </row>
    <row r="1671" spans="5:20" s="1" customFormat="1">
      <c r="E1671" s="2"/>
      <c r="F1671" s="2"/>
      <c r="G1671" s="2"/>
      <c r="H1671" s="2"/>
      <c r="I1671" s="2"/>
      <c r="J1671" s="2"/>
      <c r="K1671" s="2"/>
      <c r="L1671" s="2"/>
      <c r="M1671" s="2"/>
      <c r="N1671" s="2"/>
      <c r="O1671" s="2"/>
      <c r="P1671" s="2"/>
      <c r="Q1671" s="2"/>
      <c r="R1671" s="2"/>
      <c r="S1671" s="2"/>
      <c r="T1671" s="2"/>
    </row>
    <row r="1672" spans="5:20" s="1" customFormat="1">
      <c r="E1672" s="2"/>
      <c r="F1672" s="2"/>
      <c r="G1672" s="2"/>
      <c r="H1672" s="2"/>
      <c r="I1672" s="2"/>
      <c r="J1672" s="2"/>
      <c r="K1672" s="2"/>
      <c r="L1672" s="2"/>
      <c r="M1672" s="2"/>
      <c r="N1672" s="2"/>
      <c r="O1672" s="2"/>
      <c r="P1672" s="2"/>
      <c r="Q1672" s="2"/>
      <c r="R1672" s="2"/>
      <c r="S1672" s="2"/>
      <c r="T1672" s="2"/>
    </row>
    <row r="1673" spans="5:20" s="1" customFormat="1">
      <c r="E1673" s="2"/>
      <c r="F1673" s="2"/>
      <c r="G1673" s="2"/>
      <c r="H1673" s="2"/>
      <c r="I1673" s="2"/>
      <c r="J1673" s="2"/>
      <c r="K1673" s="2"/>
      <c r="L1673" s="2"/>
      <c r="M1673" s="2"/>
      <c r="N1673" s="2"/>
      <c r="O1673" s="2"/>
      <c r="P1673" s="2"/>
      <c r="Q1673" s="2"/>
      <c r="R1673" s="2"/>
      <c r="S1673" s="2"/>
      <c r="T1673" s="2"/>
    </row>
    <row r="1674" spans="5:20" s="1" customFormat="1">
      <c r="E1674" s="2"/>
      <c r="F1674" s="2"/>
      <c r="G1674" s="2"/>
      <c r="H1674" s="2"/>
      <c r="I1674" s="2"/>
      <c r="J1674" s="2"/>
      <c r="K1674" s="2"/>
      <c r="L1674" s="2"/>
      <c r="M1674" s="2"/>
      <c r="N1674" s="2"/>
      <c r="O1674" s="2"/>
      <c r="P1674" s="2"/>
      <c r="Q1674" s="2"/>
      <c r="R1674" s="2"/>
      <c r="S1674" s="2"/>
      <c r="T1674" s="2"/>
    </row>
    <row r="1675" spans="5:20" s="1" customFormat="1">
      <c r="E1675" s="2"/>
      <c r="F1675" s="2"/>
      <c r="G1675" s="2"/>
      <c r="H1675" s="2"/>
      <c r="I1675" s="2"/>
      <c r="J1675" s="2"/>
      <c r="K1675" s="2"/>
      <c r="L1675" s="2"/>
      <c r="M1675" s="2"/>
      <c r="N1675" s="2"/>
      <c r="O1675" s="2"/>
      <c r="P1675" s="2"/>
      <c r="Q1675" s="2"/>
      <c r="R1675" s="2"/>
      <c r="S1675" s="2"/>
      <c r="T1675" s="2"/>
    </row>
    <row r="1676" spans="5:20" s="1" customFormat="1">
      <c r="E1676" s="2"/>
      <c r="F1676" s="2"/>
      <c r="G1676" s="2"/>
      <c r="H1676" s="2"/>
      <c r="I1676" s="2"/>
      <c r="J1676" s="2"/>
      <c r="K1676" s="2"/>
      <c r="L1676" s="2"/>
      <c r="M1676" s="2"/>
      <c r="N1676" s="2"/>
      <c r="O1676" s="2"/>
      <c r="P1676" s="2"/>
      <c r="Q1676" s="2"/>
      <c r="R1676" s="2"/>
      <c r="S1676" s="2"/>
      <c r="T1676" s="2"/>
    </row>
    <row r="1677" spans="5:20" s="1" customFormat="1">
      <c r="E1677" s="2"/>
      <c r="F1677" s="2"/>
      <c r="G1677" s="2"/>
      <c r="H1677" s="2"/>
      <c r="I1677" s="2"/>
      <c r="J1677" s="2"/>
      <c r="K1677" s="2"/>
      <c r="L1677" s="2"/>
      <c r="M1677" s="2"/>
      <c r="N1677" s="2"/>
      <c r="O1677" s="2"/>
      <c r="P1677" s="2"/>
      <c r="Q1677" s="2"/>
      <c r="R1677" s="2"/>
      <c r="S1677" s="2"/>
      <c r="T1677" s="2"/>
    </row>
    <row r="1678" spans="5:20" s="1" customFormat="1">
      <c r="E1678" s="2"/>
      <c r="F1678" s="2"/>
      <c r="G1678" s="2"/>
      <c r="H1678" s="2"/>
      <c r="I1678" s="2"/>
      <c r="J1678" s="2"/>
      <c r="K1678" s="2"/>
      <c r="L1678" s="2"/>
      <c r="M1678" s="2"/>
      <c r="N1678" s="2"/>
      <c r="O1678" s="2"/>
      <c r="P1678" s="2"/>
      <c r="Q1678" s="2"/>
      <c r="R1678" s="2"/>
      <c r="S1678" s="2"/>
      <c r="T1678" s="2"/>
    </row>
    <row r="1679" spans="5:20" s="1" customFormat="1">
      <c r="E1679" s="2"/>
      <c r="F1679" s="2"/>
      <c r="G1679" s="2"/>
      <c r="H1679" s="2"/>
      <c r="I1679" s="2"/>
      <c r="J1679" s="2"/>
      <c r="K1679" s="2"/>
      <c r="L1679" s="2"/>
      <c r="M1679" s="2"/>
      <c r="N1679" s="2"/>
      <c r="O1679" s="2"/>
      <c r="P1679" s="2"/>
      <c r="Q1679" s="2"/>
      <c r="R1679" s="2"/>
      <c r="S1679" s="2"/>
      <c r="T1679" s="2"/>
    </row>
    <row r="1680" spans="5:20" s="1" customFormat="1">
      <c r="E1680" s="2"/>
      <c r="F1680" s="2"/>
      <c r="G1680" s="2"/>
      <c r="H1680" s="2"/>
      <c r="I1680" s="2"/>
      <c r="J1680" s="2"/>
      <c r="K1680" s="2"/>
      <c r="L1680" s="2"/>
      <c r="M1680" s="2"/>
      <c r="N1680" s="2"/>
      <c r="O1680" s="2"/>
      <c r="P1680" s="2"/>
      <c r="Q1680" s="2"/>
      <c r="R1680" s="2"/>
      <c r="S1680" s="2"/>
      <c r="T1680" s="2"/>
    </row>
    <row r="1681" spans="5:20" s="1" customFormat="1">
      <c r="E1681" s="2"/>
      <c r="F1681" s="2"/>
      <c r="G1681" s="2"/>
      <c r="H1681" s="2"/>
      <c r="I1681" s="2"/>
      <c r="J1681" s="2"/>
      <c r="K1681" s="2"/>
      <c r="L1681" s="2"/>
      <c r="M1681" s="2"/>
      <c r="N1681" s="2"/>
      <c r="O1681" s="2"/>
      <c r="P1681" s="2"/>
      <c r="Q1681" s="2"/>
      <c r="R1681" s="2"/>
      <c r="S1681" s="2"/>
      <c r="T1681" s="2"/>
    </row>
    <row r="1682" spans="5:20" s="1" customFormat="1">
      <c r="E1682" s="2"/>
      <c r="F1682" s="2"/>
      <c r="G1682" s="2"/>
      <c r="H1682" s="2"/>
      <c r="I1682" s="2"/>
      <c r="J1682" s="2"/>
      <c r="K1682" s="2"/>
      <c r="L1682" s="2"/>
      <c r="M1682" s="2"/>
      <c r="N1682" s="2"/>
      <c r="O1682" s="2"/>
      <c r="P1682" s="2"/>
      <c r="Q1682" s="2"/>
      <c r="R1682" s="2"/>
      <c r="S1682" s="2"/>
      <c r="T1682" s="2"/>
    </row>
    <row r="1683" spans="5:20" s="1" customFormat="1">
      <c r="E1683" s="2"/>
      <c r="F1683" s="2"/>
      <c r="G1683" s="2"/>
      <c r="H1683" s="2"/>
      <c r="I1683" s="2"/>
      <c r="J1683" s="2"/>
      <c r="K1683" s="2"/>
      <c r="L1683" s="2"/>
      <c r="M1683" s="2"/>
      <c r="N1683" s="2"/>
      <c r="O1683" s="2"/>
      <c r="P1683" s="2"/>
      <c r="Q1683" s="2"/>
      <c r="R1683" s="2"/>
      <c r="S1683" s="2"/>
      <c r="T1683" s="2"/>
    </row>
    <row r="1684" spans="5:20" s="1" customFormat="1">
      <c r="E1684" s="2"/>
      <c r="F1684" s="2"/>
      <c r="G1684" s="2"/>
      <c r="H1684" s="2"/>
      <c r="I1684" s="2"/>
      <c r="J1684" s="2"/>
      <c r="K1684" s="2"/>
      <c r="L1684" s="2"/>
      <c r="M1684" s="2"/>
      <c r="N1684" s="2"/>
      <c r="O1684" s="2"/>
      <c r="P1684" s="2"/>
      <c r="Q1684" s="2"/>
      <c r="R1684" s="2"/>
      <c r="S1684" s="2"/>
      <c r="T1684" s="2"/>
    </row>
    <row r="1685" spans="5:20" s="1" customFormat="1">
      <c r="E1685" s="2"/>
      <c r="F1685" s="2"/>
      <c r="G1685" s="2"/>
      <c r="H1685" s="2"/>
      <c r="I1685" s="2"/>
      <c r="J1685" s="2"/>
      <c r="K1685" s="2"/>
      <c r="L1685" s="2"/>
      <c r="M1685" s="2"/>
      <c r="N1685" s="2"/>
      <c r="O1685" s="2"/>
      <c r="P1685" s="2"/>
      <c r="Q1685" s="2"/>
      <c r="R1685" s="2"/>
      <c r="S1685" s="2"/>
      <c r="T1685" s="2"/>
    </row>
    <row r="1686" spans="5:20" s="1" customFormat="1">
      <c r="E1686" s="2"/>
      <c r="F1686" s="2"/>
      <c r="G1686" s="2"/>
      <c r="H1686" s="2"/>
      <c r="I1686" s="2"/>
      <c r="J1686" s="2"/>
      <c r="K1686" s="2"/>
      <c r="L1686" s="2"/>
      <c r="M1686" s="2"/>
      <c r="N1686" s="2"/>
      <c r="O1686" s="2"/>
      <c r="P1686" s="2"/>
      <c r="Q1686" s="2"/>
      <c r="R1686" s="2"/>
      <c r="S1686" s="2"/>
      <c r="T1686" s="2"/>
    </row>
    <row r="1687" spans="5:20" s="1" customFormat="1">
      <c r="E1687" s="2"/>
      <c r="F1687" s="2"/>
      <c r="G1687" s="2"/>
      <c r="H1687" s="2"/>
      <c r="I1687" s="2"/>
      <c r="J1687" s="2"/>
      <c r="K1687" s="2"/>
      <c r="L1687" s="2"/>
      <c r="M1687" s="2"/>
      <c r="N1687" s="2"/>
      <c r="O1687" s="2"/>
      <c r="P1687" s="2"/>
      <c r="Q1687" s="2"/>
      <c r="R1687" s="2"/>
      <c r="S1687" s="2"/>
      <c r="T1687" s="2"/>
    </row>
    <row r="1688" spans="5:20" s="1" customFormat="1">
      <c r="E1688" s="2"/>
      <c r="F1688" s="2"/>
      <c r="G1688" s="2"/>
      <c r="H1688" s="2"/>
      <c r="I1688" s="2"/>
      <c r="J1688" s="2"/>
      <c r="K1688" s="2"/>
      <c r="L1688" s="2"/>
      <c r="M1688" s="2"/>
      <c r="N1688" s="2"/>
      <c r="O1688" s="2"/>
      <c r="P1688" s="2"/>
      <c r="Q1688" s="2"/>
      <c r="R1688" s="2"/>
      <c r="S1688" s="2"/>
      <c r="T1688" s="2"/>
    </row>
    <row r="1689" spans="5:20" s="1" customFormat="1">
      <c r="E1689" s="2"/>
      <c r="F1689" s="2"/>
      <c r="G1689" s="2"/>
      <c r="H1689" s="2"/>
      <c r="I1689" s="2"/>
      <c r="J1689" s="2"/>
      <c r="K1689" s="2"/>
      <c r="L1689" s="2"/>
      <c r="M1689" s="2"/>
      <c r="N1689" s="2"/>
      <c r="O1689" s="2"/>
      <c r="P1689" s="2"/>
      <c r="Q1689" s="2"/>
      <c r="R1689" s="2"/>
      <c r="S1689" s="2"/>
      <c r="T1689" s="2"/>
    </row>
    <row r="1690" spans="5:20" s="1" customFormat="1">
      <c r="E1690" s="2"/>
      <c r="F1690" s="2"/>
      <c r="G1690" s="2"/>
      <c r="H1690" s="2"/>
      <c r="I1690" s="2"/>
      <c r="J1690" s="2"/>
      <c r="K1690" s="2"/>
      <c r="L1690" s="2"/>
      <c r="M1690" s="2"/>
      <c r="N1690" s="2"/>
      <c r="O1690" s="2"/>
      <c r="P1690" s="2"/>
      <c r="Q1690" s="2"/>
      <c r="R1690" s="2"/>
      <c r="S1690" s="2"/>
      <c r="T1690" s="2"/>
    </row>
    <row r="1691" spans="5:20" s="1" customFormat="1">
      <c r="E1691" s="2"/>
      <c r="F1691" s="2"/>
      <c r="G1691" s="2"/>
      <c r="H1691" s="2"/>
      <c r="I1691" s="2"/>
      <c r="J1691" s="2"/>
      <c r="K1691" s="2"/>
      <c r="L1691" s="2"/>
      <c r="M1691" s="2"/>
      <c r="N1691" s="2"/>
      <c r="O1691" s="2"/>
      <c r="P1691" s="2"/>
      <c r="Q1691" s="2"/>
      <c r="R1691" s="2"/>
      <c r="S1691" s="2"/>
      <c r="T1691" s="2"/>
    </row>
    <row r="1692" spans="5:20" s="1" customFormat="1">
      <c r="E1692" s="2"/>
      <c r="F1692" s="2"/>
      <c r="G1692" s="2"/>
      <c r="H1692" s="2"/>
      <c r="I1692" s="2"/>
      <c r="J1692" s="2"/>
      <c r="K1692" s="2"/>
      <c r="L1692" s="2"/>
      <c r="M1692" s="2"/>
      <c r="N1692" s="2"/>
      <c r="O1692" s="2"/>
      <c r="P1692" s="2"/>
      <c r="Q1692" s="2"/>
      <c r="R1692" s="2"/>
      <c r="S1692" s="2"/>
      <c r="T1692" s="2"/>
    </row>
    <row r="1693" spans="5:20" s="1" customFormat="1">
      <c r="E1693" s="2"/>
      <c r="F1693" s="2"/>
      <c r="G1693" s="2"/>
      <c r="H1693" s="2"/>
      <c r="I1693" s="2"/>
      <c r="J1693" s="2"/>
      <c r="K1693" s="2"/>
      <c r="L1693" s="2"/>
      <c r="M1693" s="2"/>
      <c r="N1693" s="2"/>
      <c r="O1693" s="2"/>
      <c r="P1693" s="2"/>
      <c r="Q1693" s="2"/>
      <c r="R1693" s="2"/>
      <c r="S1693" s="2"/>
      <c r="T1693" s="2"/>
    </row>
    <row r="1694" spans="5:20" s="1" customFormat="1">
      <c r="E1694" s="2"/>
      <c r="F1694" s="2"/>
      <c r="G1694" s="2"/>
      <c r="H1694" s="2"/>
      <c r="I1694" s="2"/>
      <c r="J1694" s="2"/>
      <c r="K1694" s="2"/>
      <c r="L1694" s="2"/>
      <c r="M1694" s="2"/>
      <c r="N1694" s="2"/>
      <c r="O1694" s="2"/>
      <c r="P1694" s="2"/>
      <c r="Q1694" s="2"/>
      <c r="R1694" s="2"/>
      <c r="S1694" s="2"/>
      <c r="T1694" s="2"/>
    </row>
    <row r="1695" spans="5:20" s="1" customFormat="1">
      <c r="E1695" s="2"/>
      <c r="F1695" s="2"/>
      <c r="G1695" s="2"/>
      <c r="H1695" s="2"/>
      <c r="I1695" s="2"/>
      <c r="J1695" s="2"/>
      <c r="K1695" s="2"/>
      <c r="L1695" s="2"/>
      <c r="M1695" s="2"/>
      <c r="N1695" s="2"/>
      <c r="O1695" s="2"/>
      <c r="P1695" s="2"/>
      <c r="Q1695" s="2"/>
      <c r="R1695" s="2"/>
      <c r="S1695" s="2"/>
      <c r="T1695" s="2"/>
    </row>
    <row r="1696" spans="5:20" s="1" customFormat="1">
      <c r="E1696" s="2"/>
      <c r="F1696" s="2"/>
      <c r="G1696" s="2"/>
      <c r="H1696" s="2"/>
      <c r="I1696" s="2"/>
      <c r="J1696" s="2"/>
      <c r="K1696" s="2"/>
      <c r="L1696" s="2"/>
      <c r="M1696" s="2"/>
      <c r="N1696" s="2"/>
      <c r="O1696" s="2"/>
      <c r="P1696" s="2"/>
      <c r="Q1696" s="2"/>
      <c r="R1696" s="2"/>
      <c r="S1696" s="2"/>
      <c r="T1696" s="2"/>
    </row>
    <row r="1697" spans="5:20" s="1" customFormat="1">
      <c r="E1697" s="2"/>
      <c r="F1697" s="2"/>
      <c r="G1697" s="2"/>
      <c r="H1697" s="2"/>
      <c r="I1697" s="2"/>
      <c r="J1697" s="2"/>
      <c r="K1697" s="2"/>
      <c r="L1697" s="2"/>
      <c r="M1697" s="2"/>
      <c r="N1697" s="2"/>
      <c r="O1697" s="2"/>
      <c r="P1697" s="2"/>
      <c r="Q1697" s="2"/>
      <c r="R1697" s="2"/>
      <c r="S1697" s="2"/>
      <c r="T1697" s="2"/>
    </row>
    <row r="1698" spans="5:20" s="1" customFormat="1">
      <c r="E1698" s="2"/>
      <c r="F1698" s="2"/>
      <c r="G1698" s="2"/>
      <c r="H1698" s="2"/>
      <c r="I1698" s="2"/>
      <c r="J1698" s="2"/>
      <c r="K1698" s="2"/>
      <c r="L1698" s="2"/>
      <c r="M1698" s="2"/>
      <c r="N1698" s="2"/>
      <c r="O1698" s="2"/>
      <c r="P1698" s="2"/>
      <c r="Q1698" s="2"/>
      <c r="R1698" s="2"/>
      <c r="S1698" s="2"/>
      <c r="T1698" s="2"/>
    </row>
    <row r="1699" spans="5:20" s="1" customFormat="1">
      <c r="E1699" s="2"/>
      <c r="F1699" s="2"/>
      <c r="G1699" s="2"/>
      <c r="H1699" s="2"/>
      <c r="I1699" s="2"/>
      <c r="J1699" s="2"/>
      <c r="K1699" s="2"/>
      <c r="L1699" s="2"/>
      <c r="M1699" s="2"/>
      <c r="N1699" s="2"/>
      <c r="O1699" s="2"/>
      <c r="P1699" s="2"/>
      <c r="Q1699" s="2"/>
      <c r="R1699" s="2"/>
      <c r="S1699" s="2"/>
      <c r="T1699" s="2"/>
    </row>
    <row r="1700" spans="5:20" s="1" customFormat="1">
      <c r="E1700" s="2"/>
      <c r="F1700" s="2"/>
      <c r="G1700" s="2"/>
      <c r="H1700" s="2"/>
      <c r="I1700" s="2"/>
      <c r="J1700" s="2"/>
      <c r="K1700" s="2"/>
      <c r="L1700" s="2"/>
      <c r="M1700" s="2"/>
      <c r="N1700" s="2"/>
      <c r="O1700" s="2"/>
      <c r="P1700" s="2"/>
      <c r="Q1700" s="2"/>
      <c r="R1700" s="2"/>
      <c r="S1700" s="2"/>
      <c r="T1700" s="2"/>
    </row>
    <row r="1701" spans="5:20" s="1" customFormat="1">
      <c r="E1701" s="2"/>
      <c r="F1701" s="2"/>
      <c r="G1701" s="2"/>
      <c r="H1701" s="2"/>
      <c r="I1701" s="2"/>
      <c r="J1701" s="2"/>
      <c r="K1701" s="2"/>
      <c r="L1701" s="2"/>
      <c r="M1701" s="2"/>
      <c r="N1701" s="2"/>
      <c r="O1701" s="2"/>
      <c r="P1701" s="2"/>
      <c r="Q1701" s="2"/>
      <c r="R1701" s="2"/>
      <c r="S1701" s="2"/>
      <c r="T1701" s="2"/>
    </row>
    <row r="1702" spans="5:20" s="1" customFormat="1">
      <c r="E1702" s="2"/>
      <c r="F1702" s="2"/>
      <c r="G1702" s="2"/>
      <c r="H1702" s="2"/>
      <c r="I1702" s="2"/>
      <c r="J1702" s="2"/>
      <c r="K1702" s="2"/>
      <c r="L1702" s="2"/>
      <c r="M1702" s="2"/>
      <c r="N1702" s="2"/>
      <c r="O1702" s="2"/>
      <c r="P1702" s="2"/>
      <c r="Q1702" s="2"/>
      <c r="R1702" s="2"/>
      <c r="S1702" s="2"/>
      <c r="T1702" s="2"/>
    </row>
    <row r="1703" spans="5:20" s="1" customFormat="1">
      <c r="E1703" s="2"/>
      <c r="F1703" s="2"/>
      <c r="G1703" s="2"/>
      <c r="H1703" s="2"/>
      <c r="I1703" s="2"/>
      <c r="J1703" s="2"/>
      <c r="K1703" s="2"/>
      <c r="L1703" s="2"/>
      <c r="M1703" s="2"/>
      <c r="N1703" s="2"/>
      <c r="O1703" s="2"/>
      <c r="P1703" s="2"/>
      <c r="Q1703" s="2"/>
      <c r="R1703" s="2"/>
      <c r="S1703" s="2"/>
      <c r="T1703" s="2"/>
    </row>
    <row r="1704" spans="5:20" s="1" customFormat="1">
      <c r="E1704" s="2"/>
      <c r="F1704" s="2"/>
      <c r="G1704" s="2"/>
      <c r="H1704" s="2"/>
      <c r="I1704" s="2"/>
      <c r="J1704" s="2"/>
      <c r="K1704" s="2"/>
      <c r="L1704" s="2"/>
      <c r="M1704" s="2"/>
      <c r="N1704" s="2"/>
      <c r="O1704" s="2"/>
      <c r="P1704" s="2"/>
      <c r="Q1704" s="2"/>
      <c r="R1704" s="2"/>
      <c r="S1704" s="2"/>
      <c r="T1704" s="2"/>
    </row>
    <row r="1705" spans="5:20" s="1" customFormat="1">
      <c r="E1705" s="2"/>
      <c r="F1705" s="2"/>
      <c r="G1705" s="2"/>
      <c r="H1705" s="2"/>
      <c r="I1705" s="2"/>
      <c r="J1705" s="2"/>
      <c r="K1705" s="2"/>
      <c r="L1705" s="2"/>
      <c r="M1705" s="2"/>
      <c r="N1705" s="2"/>
      <c r="O1705" s="2"/>
      <c r="P1705" s="2"/>
      <c r="Q1705" s="2"/>
      <c r="R1705" s="2"/>
      <c r="S1705" s="2"/>
      <c r="T1705" s="2"/>
    </row>
    <row r="1706" spans="5:20" s="1" customFormat="1">
      <c r="E1706" s="2"/>
      <c r="F1706" s="2"/>
      <c r="G1706" s="2"/>
      <c r="H1706" s="2"/>
      <c r="I1706" s="2"/>
      <c r="J1706" s="2"/>
      <c r="K1706" s="2"/>
      <c r="L1706" s="2"/>
      <c r="M1706" s="2"/>
      <c r="N1706" s="2"/>
      <c r="O1706" s="2"/>
      <c r="P1706" s="2"/>
      <c r="Q1706" s="2"/>
      <c r="R1706" s="2"/>
      <c r="S1706" s="2"/>
      <c r="T1706" s="2"/>
    </row>
    <row r="1707" spans="5:20" s="1" customFormat="1">
      <c r="E1707" s="2"/>
      <c r="F1707" s="2"/>
      <c r="G1707" s="2"/>
      <c r="H1707" s="2"/>
      <c r="I1707" s="2"/>
      <c r="J1707" s="2"/>
      <c r="K1707" s="2"/>
      <c r="L1707" s="2"/>
      <c r="M1707" s="2"/>
      <c r="N1707" s="2"/>
      <c r="O1707" s="2"/>
      <c r="P1707" s="2"/>
      <c r="Q1707" s="2"/>
      <c r="R1707" s="2"/>
      <c r="S1707" s="2"/>
      <c r="T1707" s="2"/>
    </row>
    <row r="1708" spans="5:20" s="1" customFormat="1">
      <c r="E1708" s="2"/>
      <c r="F1708" s="2"/>
      <c r="G1708" s="2"/>
      <c r="H1708" s="2"/>
      <c r="I1708" s="2"/>
      <c r="J1708" s="2"/>
      <c r="K1708" s="2"/>
      <c r="L1708" s="2"/>
      <c r="M1708" s="2"/>
      <c r="N1708" s="2"/>
      <c r="O1708" s="2"/>
      <c r="P1708" s="2"/>
      <c r="Q1708" s="2"/>
      <c r="R1708" s="2"/>
      <c r="S1708" s="2"/>
      <c r="T1708" s="2"/>
    </row>
    <row r="1709" spans="5:20" s="1" customFormat="1">
      <c r="E1709" s="2"/>
      <c r="F1709" s="2"/>
      <c r="G1709" s="2"/>
      <c r="H1709" s="2"/>
      <c r="I1709" s="2"/>
      <c r="J1709" s="2"/>
      <c r="K1709" s="2"/>
      <c r="L1709" s="2"/>
      <c r="M1709" s="2"/>
      <c r="N1709" s="2"/>
      <c r="O1709" s="2"/>
      <c r="P1709" s="2"/>
      <c r="Q1709" s="2"/>
      <c r="R1709" s="2"/>
      <c r="S1709" s="2"/>
      <c r="T1709" s="2"/>
    </row>
    <row r="1710" spans="5:20" s="1" customFormat="1">
      <c r="E1710" s="2"/>
      <c r="F1710" s="2"/>
      <c r="G1710" s="2"/>
      <c r="H1710" s="2"/>
      <c r="I1710" s="2"/>
      <c r="J1710" s="2"/>
      <c r="K1710" s="2"/>
      <c r="L1710" s="2"/>
      <c r="M1710" s="2"/>
      <c r="N1710" s="2"/>
      <c r="O1710" s="2"/>
      <c r="P1710" s="2"/>
      <c r="Q1710" s="2"/>
      <c r="R1710" s="2"/>
      <c r="S1710" s="2"/>
      <c r="T1710" s="2"/>
    </row>
    <row r="1711" spans="5:20" s="1" customFormat="1">
      <c r="E1711" s="2"/>
      <c r="F1711" s="2"/>
      <c r="G1711" s="2"/>
      <c r="H1711" s="2"/>
      <c r="I1711" s="2"/>
      <c r="J1711" s="2"/>
      <c r="K1711" s="2"/>
      <c r="L1711" s="2"/>
      <c r="M1711" s="2"/>
      <c r="N1711" s="2"/>
      <c r="O1711" s="2"/>
      <c r="P1711" s="2"/>
      <c r="Q1711" s="2"/>
      <c r="R1711" s="2"/>
      <c r="S1711" s="2"/>
      <c r="T1711" s="2"/>
    </row>
    <row r="1712" spans="5:20" s="1" customFormat="1">
      <c r="E1712" s="2"/>
      <c r="F1712" s="2"/>
      <c r="G1712" s="2"/>
      <c r="H1712" s="2"/>
      <c r="I1712" s="2"/>
      <c r="J1712" s="2"/>
      <c r="K1712" s="2"/>
      <c r="L1712" s="2"/>
      <c r="M1712" s="2"/>
      <c r="N1712" s="2"/>
      <c r="O1712" s="2"/>
      <c r="P1712" s="2"/>
      <c r="Q1712" s="2"/>
      <c r="R1712" s="2"/>
      <c r="S1712" s="2"/>
      <c r="T1712" s="2"/>
    </row>
    <row r="1713" spans="5:20" s="1" customFormat="1">
      <c r="E1713" s="2"/>
      <c r="F1713" s="2"/>
      <c r="G1713" s="2"/>
      <c r="H1713" s="2"/>
      <c r="I1713" s="2"/>
      <c r="J1713" s="2"/>
      <c r="K1713" s="2"/>
      <c r="L1713" s="2"/>
      <c r="M1713" s="2"/>
      <c r="N1713" s="2"/>
      <c r="O1713" s="2"/>
      <c r="P1713" s="2"/>
      <c r="Q1713" s="2"/>
      <c r="R1713" s="2"/>
      <c r="S1713" s="2"/>
      <c r="T1713" s="2"/>
    </row>
    <row r="1714" spans="5:20" s="1" customFormat="1">
      <c r="E1714" s="2"/>
      <c r="F1714" s="2"/>
      <c r="G1714" s="2"/>
      <c r="H1714" s="2"/>
      <c r="I1714" s="2"/>
      <c r="J1714" s="2"/>
      <c r="K1714" s="2"/>
      <c r="L1714" s="2"/>
      <c r="M1714" s="2"/>
      <c r="N1714" s="2"/>
      <c r="O1714" s="2"/>
      <c r="P1714" s="2"/>
      <c r="Q1714" s="2"/>
      <c r="R1714" s="2"/>
      <c r="S1714" s="2"/>
      <c r="T1714" s="2"/>
    </row>
    <row r="1715" spans="5:20" s="1" customFormat="1">
      <c r="E1715" s="2"/>
      <c r="F1715" s="2"/>
      <c r="G1715" s="2"/>
      <c r="H1715" s="2"/>
      <c r="I1715" s="2"/>
      <c r="J1715" s="2"/>
      <c r="K1715" s="2"/>
      <c r="L1715" s="2"/>
      <c r="M1715" s="2"/>
      <c r="N1715" s="2"/>
      <c r="O1715" s="2"/>
      <c r="P1715" s="2"/>
      <c r="Q1715" s="2"/>
      <c r="R1715" s="2"/>
      <c r="S1715" s="2"/>
      <c r="T1715" s="2"/>
    </row>
    <row r="1716" spans="5:20" s="1" customFormat="1">
      <c r="E1716" s="2"/>
      <c r="F1716" s="2"/>
      <c r="G1716" s="2"/>
      <c r="H1716" s="2"/>
      <c r="I1716" s="2"/>
      <c r="J1716" s="2"/>
      <c r="K1716" s="2"/>
      <c r="L1716" s="2"/>
      <c r="M1716" s="2"/>
      <c r="N1716" s="2"/>
      <c r="O1716" s="2"/>
      <c r="P1716" s="2"/>
      <c r="Q1716" s="2"/>
      <c r="R1716" s="2"/>
      <c r="S1716" s="2"/>
      <c r="T1716" s="2"/>
    </row>
    <row r="1717" spans="5:20" s="1" customFormat="1">
      <c r="E1717" s="2"/>
      <c r="F1717" s="2"/>
      <c r="G1717" s="2"/>
      <c r="H1717" s="2"/>
      <c r="I1717" s="2"/>
      <c r="J1717" s="2"/>
      <c r="K1717" s="2"/>
      <c r="L1717" s="2"/>
      <c r="M1717" s="2"/>
      <c r="N1717" s="2"/>
      <c r="O1717" s="2"/>
      <c r="P1717" s="2"/>
      <c r="Q1717" s="2"/>
      <c r="R1717" s="2"/>
      <c r="S1717" s="2"/>
      <c r="T1717" s="2"/>
    </row>
    <row r="1718" spans="5:20" s="1" customFormat="1">
      <c r="E1718" s="2"/>
      <c r="F1718" s="2"/>
      <c r="G1718" s="2"/>
      <c r="H1718" s="2"/>
      <c r="I1718" s="2"/>
      <c r="J1718" s="2"/>
      <c r="K1718" s="2"/>
      <c r="L1718" s="2"/>
      <c r="M1718" s="2"/>
      <c r="N1718" s="2"/>
      <c r="O1718" s="2"/>
      <c r="P1718" s="2"/>
      <c r="Q1718" s="2"/>
      <c r="R1718" s="2"/>
      <c r="S1718" s="2"/>
      <c r="T1718" s="2"/>
    </row>
    <row r="1719" spans="5:20" s="1" customFormat="1">
      <c r="E1719" s="2"/>
      <c r="F1719" s="2"/>
      <c r="G1719" s="2"/>
      <c r="H1719" s="2"/>
      <c r="I1719" s="2"/>
      <c r="J1719" s="2"/>
      <c r="K1719" s="2"/>
      <c r="L1719" s="2"/>
      <c r="M1719" s="2"/>
      <c r="N1719" s="2"/>
      <c r="O1719" s="2"/>
      <c r="P1719" s="2"/>
      <c r="Q1719" s="2"/>
      <c r="R1719" s="2"/>
      <c r="S1719" s="2"/>
      <c r="T1719" s="2"/>
    </row>
    <row r="1720" spans="5:20" s="1" customFormat="1">
      <c r="E1720" s="2"/>
      <c r="F1720" s="2"/>
      <c r="G1720" s="2"/>
      <c r="H1720" s="2"/>
      <c r="I1720" s="2"/>
      <c r="J1720" s="2"/>
      <c r="K1720" s="2"/>
      <c r="L1720" s="2"/>
      <c r="M1720" s="2"/>
      <c r="N1720" s="2"/>
      <c r="O1720" s="2"/>
      <c r="P1720" s="2"/>
      <c r="Q1720" s="2"/>
      <c r="R1720" s="2"/>
      <c r="S1720" s="2"/>
      <c r="T1720" s="2"/>
    </row>
    <row r="1721" spans="5:20" s="1" customFormat="1">
      <c r="E1721" s="2"/>
      <c r="F1721" s="2"/>
      <c r="G1721" s="2"/>
      <c r="H1721" s="2"/>
      <c r="I1721" s="2"/>
      <c r="J1721" s="2"/>
      <c r="K1721" s="2"/>
      <c r="L1721" s="2"/>
      <c r="M1721" s="2"/>
      <c r="N1721" s="2"/>
      <c r="O1721" s="2"/>
      <c r="P1721" s="2"/>
      <c r="Q1721" s="2"/>
      <c r="R1721" s="2"/>
      <c r="S1721" s="2"/>
      <c r="T1721" s="2"/>
    </row>
    <row r="1722" spans="5:20" s="1" customFormat="1">
      <c r="E1722" s="2"/>
      <c r="F1722" s="2"/>
      <c r="G1722" s="2"/>
      <c r="H1722" s="2"/>
      <c r="I1722" s="2"/>
      <c r="J1722" s="2"/>
      <c r="K1722" s="2"/>
      <c r="L1722" s="2"/>
      <c r="M1722" s="2"/>
      <c r="N1722" s="2"/>
      <c r="O1722" s="2"/>
      <c r="P1722" s="2"/>
      <c r="Q1722" s="2"/>
      <c r="R1722" s="2"/>
      <c r="S1722" s="2"/>
      <c r="T1722" s="2"/>
    </row>
    <row r="1723" spans="5:20" s="1" customFormat="1">
      <c r="E1723" s="2"/>
      <c r="F1723" s="2"/>
      <c r="G1723" s="2"/>
      <c r="H1723" s="2"/>
      <c r="I1723" s="2"/>
      <c r="J1723" s="2"/>
      <c r="K1723" s="2"/>
      <c r="L1723" s="2"/>
      <c r="M1723" s="2"/>
      <c r="N1723" s="2"/>
      <c r="O1723" s="2"/>
      <c r="P1723" s="2"/>
      <c r="Q1723" s="2"/>
      <c r="R1723" s="2"/>
      <c r="S1723" s="2"/>
      <c r="T1723" s="2"/>
    </row>
    <row r="1724" spans="5:20" s="1" customFormat="1">
      <c r="E1724" s="2"/>
      <c r="F1724" s="2"/>
      <c r="G1724" s="2"/>
      <c r="H1724" s="2"/>
      <c r="I1724" s="2"/>
      <c r="J1724" s="2"/>
      <c r="K1724" s="2"/>
      <c r="L1724" s="2"/>
      <c r="M1724" s="2"/>
      <c r="N1724" s="2"/>
      <c r="O1724" s="2"/>
      <c r="P1724" s="2"/>
      <c r="Q1724" s="2"/>
      <c r="R1724" s="2"/>
      <c r="S1724" s="2"/>
      <c r="T1724" s="2"/>
    </row>
    <row r="1725" spans="5:20" s="1" customFormat="1">
      <c r="E1725" s="2"/>
      <c r="F1725" s="2"/>
      <c r="G1725" s="2"/>
      <c r="H1725" s="2"/>
      <c r="I1725" s="2"/>
      <c r="J1725" s="2"/>
      <c r="K1725" s="2"/>
      <c r="L1725" s="2"/>
      <c r="M1725" s="2"/>
      <c r="N1725" s="2"/>
      <c r="O1725" s="2"/>
      <c r="P1725" s="2"/>
      <c r="Q1725" s="2"/>
      <c r="R1725" s="2"/>
      <c r="S1725" s="2"/>
      <c r="T1725" s="2"/>
    </row>
    <row r="1726" spans="5:20" s="1" customFormat="1">
      <c r="E1726" s="2"/>
      <c r="F1726" s="2"/>
      <c r="G1726" s="2"/>
      <c r="H1726" s="2"/>
      <c r="I1726" s="2"/>
      <c r="J1726" s="2"/>
      <c r="K1726" s="2"/>
      <c r="L1726" s="2"/>
      <c r="M1726" s="2"/>
      <c r="N1726" s="2"/>
      <c r="O1726" s="2"/>
      <c r="P1726" s="2"/>
      <c r="Q1726" s="2"/>
      <c r="R1726" s="2"/>
      <c r="S1726" s="2"/>
      <c r="T1726" s="2"/>
    </row>
    <row r="1727" spans="5:20" s="1" customFormat="1">
      <c r="E1727" s="2"/>
      <c r="F1727" s="2"/>
      <c r="G1727" s="2"/>
      <c r="H1727" s="2"/>
      <c r="I1727" s="2"/>
      <c r="J1727" s="2"/>
      <c r="K1727" s="2"/>
      <c r="L1727" s="2"/>
      <c r="M1727" s="2"/>
      <c r="N1727" s="2"/>
      <c r="O1727" s="2"/>
      <c r="P1727" s="2"/>
      <c r="Q1727" s="2"/>
      <c r="R1727" s="2"/>
      <c r="S1727" s="2"/>
      <c r="T1727" s="2"/>
    </row>
    <row r="1728" spans="5:20" s="1" customFormat="1">
      <c r="E1728" s="2"/>
      <c r="F1728" s="2"/>
      <c r="G1728" s="2"/>
      <c r="H1728" s="2"/>
      <c r="I1728" s="2"/>
      <c r="J1728" s="2"/>
      <c r="K1728" s="2"/>
      <c r="L1728" s="2"/>
      <c r="M1728" s="2"/>
      <c r="N1728" s="2"/>
      <c r="O1728" s="2"/>
      <c r="P1728" s="2"/>
      <c r="Q1728" s="2"/>
      <c r="R1728" s="2"/>
      <c r="S1728" s="2"/>
      <c r="T1728" s="2"/>
    </row>
    <row r="1729" spans="5:20" s="1" customFormat="1">
      <c r="E1729" s="2"/>
      <c r="F1729" s="2"/>
      <c r="G1729" s="2"/>
      <c r="H1729" s="2"/>
      <c r="I1729" s="2"/>
      <c r="J1729" s="2"/>
      <c r="K1729" s="2"/>
      <c r="L1729" s="2"/>
      <c r="M1729" s="2"/>
      <c r="N1729" s="2"/>
      <c r="O1729" s="2"/>
      <c r="P1729" s="2"/>
      <c r="Q1729" s="2"/>
      <c r="R1729" s="2"/>
      <c r="S1729" s="2"/>
      <c r="T1729" s="2"/>
    </row>
    <row r="1730" spans="5:20" s="1" customFormat="1">
      <c r="E1730" s="2"/>
      <c r="F1730" s="2"/>
      <c r="G1730" s="2"/>
      <c r="H1730" s="2"/>
      <c r="I1730" s="2"/>
      <c r="J1730" s="2"/>
      <c r="K1730" s="2"/>
      <c r="L1730" s="2"/>
      <c r="M1730" s="2"/>
      <c r="N1730" s="2"/>
      <c r="O1730" s="2"/>
      <c r="P1730" s="2"/>
      <c r="Q1730" s="2"/>
      <c r="R1730" s="2"/>
      <c r="S1730" s="2"/>
      <c r="T1730" s="2"/>
    </row>
    <row r="1731" spans="5:20" s="1" customFormat="1">
      <c r="E1731" s="2"/>
      <c r="F1731" s="2"/>
      <c r="G1731" s="2"/>
      <c r="H1731" s="2"/>
      <c r="I1731" s="2"/>
      <c r="J1731" s="2"/>
      <c r="K1731" s="2"/>
      <c r="L1731" s="2"/>
      <c r="M1731" s="2"/>
      <c r="N1731" s="2"/>
      <c r="O1731" s="2"/>
      <c r="P1731" s="2"/>
      <c r="Q1731" s="2"/>
      <c r="R1731" s="2"/>
      <c r="S1731" s="2"/>
      <c r="T1731" s="2"/>
    </row>
    <row r="1732" spans="5:20" s="1" customFormat="1">
      <c r="E1732" s="2"/>
      <c r="F1732" s="2"/>
      <c r="G1732" s="2"/>
      <c r="H1732" s="2"/>
      <c r="I1732" s="2"/>
      <c r="J1732" s="2"/>
      <c r="K1732" s="2"/>
      <c r="L1732" s="2"/>
      <c r="M1732" s="2"/>
      <c r="N1732" s="2"/>
      <c r="O1732" s="2"/>
      <c r="P1732" s="2"/>
      <c r="Q1732" s="2"/>
      <c r="R1732" s="2"/>
      <c r="S1732" s="2"/>
      <c r="T1732" s="2"/>
    </row>
    <row r="1733" spans="5:20" s="1" customFormat="1">
      <c r="E1733" s="2"/>
      <c r="F1733" s="2"/>
      <c r="G1733" s="2"/>
      <c r="H1733" s="2"/>
      <c r="I1733" s="2"/>
      <c r="J1733" s="2"/>
      <c r="K1733" s="2"/>
      <c r="L1733" s="2"/>
      <c r="M1733" s="2"/>
      <c r="N1733" s="2"/>
      <c r="O1733" s="2"/>
      <c r="P1733" s="2"/>
      <c r="Q1733" s="2"/>
      <c r="R1733" s="2"/>
      <c r="S1733" s="2"/>
      <c r="T1733" s="2"/>
    </row>
    <row r="1734" spans="5:20" s="1" customFormat="1">
      <c r="E1734" s="2"/>
      <c r="F1734" s="2"/>
      <c r="G1734" s="2"/>
      <c r="H1734" s="2"/>
      <c r="I1734" s="2"/>
      <c r="J1734" s="2"/>
      <c r="K1734" s="2"/>
      <c r="L1734" s="2"/>
      <c r="M1734" s="2"/>
      <c r="N1734" s="2"/>
      <c r="O1734" s="2"/>
      <c r="P1734" s="2"/>
      <c r="Q1734" s="2"/>
      <c r="R1734" s="2"/>
      <c r="S1734" s="2"/>
      <c r="T1734" s="2"/>
    </row>
    <row r="1735" spans="5:20" s="1" customFormat="1">
      <c r="E1735" s="2"/>
      <c r="F1735" s="2"/>
      <c r="G1735" s="2"/>
      <c r="H1735" s="2"/>
      <c r="I1735" s="2"/>
      <c r="J1735" s="2"/>
      <c r="K1735" s="2"/>
      <c r="L1735" s="2"/>
      <c r="M1735" s="2"/>
      <c r="N1735" s="2"/>
      <c r="O1735" s="2"/>
      <c r="P1735" s="2"/>
      <c r="Q1735" s="2"/>
      <c r="R1735" s="2"/>
      <c r="S1735" s="2"/>
      <c r="T1735" s="2"/>
    </row>
    <row r="1736" spans="5:20" s="1" customFormat="1">
      <c r="E1736" s="2"/>
      <c r="F1736" s="2"/>
      <c r="G1736" s="2"/>
      <c r="H1736" s="2"/>
      <c r="I1736" s="2"/>
      <c r="J1736" s="2"/>
      <c r="K1736" s="2"/>
      <c r="L1736" s="2"/>
      <c r="M1736" s="2"/>
      <c r="N1736" s="2"/>
      <c r="O1736" s="2"/>
      <c r="P1736" s="2"/>
      <c r="Q1736" s="2"/>
      <c r="R1736" s="2"/>
      <c r="S1736" s="2"/>
      <c r="T1736" s="2"/>
    </row>
    <row r="1737" spans="5:20" s="1" customFormat="1">
      <c r="E1737" s="2"/>
      <c r="F1737" s="2"/>
      <c r="G1737" s="2"/>
      <c r="H1737" s="2"/>
      <c r="I1737" s="2"/>
      <c r="J1737" s="2"/>
      <c r="K1737" s="2"/>
      <c r="L1737" s="2"/>
      <c r="M1737" s="2"/>
      <c r="N1737" s="2"/>
      <c r="O1737" s="2"/>
      <c r="P1737" s="2"/>
      <c r="Q1737" s="2"/>
      <c r="R1737" s="2"/>
      <c r="S1737" s="2"/>
      <c r="T1737" s="2"/>
    </row>
    <row r="1738" spans="5:20" s="1" customFormat="1">
      <c r="E1738" s="2"/>
      <c r="F1738" s="2"/>
      <c r="G1738" s="2"/>
      <c r="H1738" s="2"/>
      <c r="I1738" s="2"/>
      <c r="J1738" s="2"/>
      <c r="K1738" s="2"/>
      <c r="L1738" s="2"/>
      <c r="M1738" s="2"/>
      <c r="N1738" s="2"/>
      <c r="O1738" s="2"/>
      <c r="P1738" s="2"/>
      <c r="Q1738" s="2"/>
      <c r="R1738" s="2"/>
      <c r="S1738" s="2"/>
      <c r="T1738" s="2"/>
    </row>
    <row r="1739" spans="5:20" s="1" customFormat="1">
      <c r="E1739" s="2"/>
      <c r="F1739" s="2"/>
      <c r="G1739" s="2"/>
      <c r="H1739" s="2"/>
      <c r="I1739" s="2"/>
      <c r="J1739" s="2"/>
      <c r="K1739" s="2"/>
      <c r="L1739" s="2"/>
      <c r="M1739" s="2"/>
      <c r="N1739" s="2"/>
      <c r="O1739" s="2"/>
      <c r="P1739" s="2"/>
      <c r="Q1739" s="2"/>
      <c r="R1739" s="2"/>
      <c r="S1739" s="2"/>
      <c r="T1739" s="2"/>
    </row>
    <row r="1740" spans="5:20" s="1" customFormat="1">
      <c r="E1740" s="2"/>
      <c r="F1740" s="2"/>
      <c r="G1740" s="2"/>
      <c r="H1740" s="2"/>
      <c r="I1740" s="2"/>
      <c r="J1740" s="2"/>
      <c r="K1740" s="2"/>
      <c r="L1740" s="2"/>
      <c r="M1740" s="2"/>
      <c r="N1740" s="2"/>
      <c r="O1740" s="2"/>
      <c r="P1740" s="2"/>
      <c r="Q1740" s="2"/>
      <c r="R1740" s="2"/>
      <c r="S1740" s="2"/>
      <c r="T1740" s="2"/>
    </row>
    <row r="1741" spans="5:20" s="1" customFormat="1">
      <c r="E1741" s="2"/>
      <c r="F1741" s="2"/>
      <c r="G1741" s="2"/>
      <c r="H1741" s="2"/>
      <c r="I1741" s="2"/>
      <c r="J1741" s="2"/>
      <c r="K1741" s="2"/>
      <c r="L1741" s="2"/>
      <c r="M1741" s="2"/>
      <c r="N1741" s="2"/>
      <c r="O1741" s="2"/>
      <c r="P1741" s="2"/>
      <c r="Q1741" s="2"/>
      <c r="R1741" s="2"/>
      <c r="S1741" s="2"/>
      <c r="T1741" s="2"/>
    </row>
    <row r="1742" spans="5:20" s="1" customFormat="1">
      <c r="E1742" s="2"/>
      <c r="F1742" s="2"/>
      <c r="G1742" s="2"/>
      <c r="H1742" s="2"/>
      <c r="I1742" s="2"/>
      <c r="J1742" s="2"/>
      <c r="K1742" s="2"/>
      <c r="L1742" s="2"/>
      <c r="M1742" s="2"/>
      <c r="N1742" s="2"/>
      <c r="O1742" s="2"/>
      <c r="P1742" s="2"/>
      <c r="Q1742" s="2"/>
      <c r="R1742" s="2"/>
      <c r="S1742" s="2"/>
      <c r="T1742" s="2"/>
    </row>
    <row r="1743" spans="5:20" s="1" customFormat="1">
      <c r="E1743" s="2"/>
      <c r="F1743" s="2"/>
      <c r="G1743" s="2"/>
      <c r="H1743" s="2"/>
      <c r="I1743" s="2"/>
      <c r="J1743" s="2"/>
      <c r="K1743" s="2"/>
      <c r="L1743" s="2"/>
      <c r="M1743" s="2"/>
      <c r="N1743" s="2"/>
      <c r="O1743" s="2"/>
      <c r="P1743" s="2"/>
      <c r="Q1743" s="2"/>
      <c r="R1743" s="2"/>
      <c r="S1743" s="2"/>
      <c r="T1743" s="2"/>
    </row>
    <row r="1744" spans="5:20" s="1" customFormat="1">
      <c r="E1744" s="2"/>
      <c r="F1744" s="2"/>
      <c r="G1744" s="2"/>
      <c r="H1744" s="2"/>
      <c r="I1744" s="2"/>
      <c r="J1744" s="2"/>
      <c r="K1744" s="2"/>
      <c r="L1744" s="2"/>
      <c r="M1744" s="2"/>
      <c r="N1744" s="2"/>
      <c r="O1744" s="2"/>
      <c r="P1744" s="2"/>
      <c r="Q1744" s="2"/>
      <c r="R1744" s="2"/>
      <c r="S1744" s="2"/>
      <c r="T1744" s="2"/>
    </row>
    <row r="1745" spans="5:20" s="1" customFormat="1">
      <c r="E1745" s="2"/>
      <c r="F1745" s="2"/>
      <c r="G1745" s="2"/>
      <c r="H1745" s="2"/>
      <c r="I1745" s="2"/>
      <c r="J1745" s="2"/>
      <c r="K1745" s="2"/>
      <c r="L1745" s="2"/>
      <c r="M1745" s="2"/>
      <c r="N1745" s="2"/>
      <c r="O1745" s="2"/>
      <c r="P1745" s="2"/>
      <c r="Q1745" s="2"/>
      <c r="R1745" s="2"/>
      <c r="S1745" s="2"/>
      <c r="T1745" s="2"/>
    </row>
    <row r="1746" spans="5:20" s="1" customFormat="1">
      <c r="E1746" s="2"/>
      <c r="F1746" s="2"/>
      <c r="G1746" s="2"/>
      <c r="H1746" s="2"/>
      <c r="I1746" s="2"/>
      <c r="J1746" s="2"/>
      <c r="K1746" s="2"/>
      <c r="L1746" s="2"/>
      <c r="M1746" s="2"/>
      <c r="N1746" s="2"/>
      <c r="O1746" s="2"/>
      <c r="P1746" s="2"/>
      <c r="Q1746" s="2"/>
      <c r="R1746" s="2"/>
      <c r="S1746" s="2"/>
      <c r="T1746" s="2"/>
    </row>
    <row r="1747" spans="5:20" s="1" customFormat="1">
      <c r="E1747" s="2"/>
      <c r="F1747" s="2"/>
      <c r="G1747" s="2"/>
      <c r="H1747" s="2"/>
      <c r="I1747" s="2"/>
      <c r="J1747" s="2"/>
      <c r="K1747" s="2"/>
      <c r="L1747" s="2"/>
      <c r="M1747" s="2"/>
      <c r="N1747" s="2"/>
      <c r="O1747" s="2"/>
      <c r="P1747" s="2"/>
      <c r="Q1747" s="2"/>
      <c r="R1747" s="2"/>
      <c r="S1747" s="2"/>
      <c r="T1747" s="2"/>
    </row>
    <row r="1748" spans="5:20" s="1" customFormat="1">
      <c r="E1748" s="2"/>
      <c r="F1748" s="2"/>
      <c r="G1748" s="2"/>
      <c r="H1748" s="2"/>
      <c r="I1748" s="2"/>
      <c r="J1748" s="2"/>
      <c r="K1748" s="2"/>
      <c r="L1748" s="2"/>
      <c r="M1748" s="2"/>
      <c r="N1748" s="2"/>
      <c r="O1748" s="2"/>
      <c r="P1748" s="2"/>
      <c r="Q1748" s="2"/>
      <c r="R1748" s="2"/>
      <c r="S1748" s="2"/>
      <c r="T1748" s="2"/>
    </row>
    <row r="1749" spans="5:20" s="1" customFormat="1">
      <c r="E1749" s="2"/>
      <c r="F1749" s="2"/>
      <c r="G1749" s="2"/>
      <c r="H1749" s="2"/>
      <c r="I1749" s="2"/>
      <c r="J1749" s="2"/>
      <c r="K1749" s="2"/>
      <c r="L1749" s="2"/>
      <c r="M1749" s="2"/>
      <c r="N1749" s="2"/>
      <c r="O1749" s="2"/>
      <c r="P1749" s="2"/>
      <c r="Q1749" s="2"/>
      <c r="R1749" s="2"/>
      <c r="S1749" s="2"/>
      <c r="T1749" s="2"/>
    </row>
    <row r="1750" spans="5:20" s="1" customFormat="1">
      <c r="E1750" s="2"/>
      <c r="F1750" s="2"/>
      <c r="G1750" s="2"/>
      <c r="H1750" s="2"/>
      <c r="I1750" s="2"/>
      <c r="J1750" s="2"/>
      <c r="K1750" s="2"/>
      <c r="L1750" s="2"/>
      <c r="M1750" s="2"/>
      <c r="N1750" s="2"/>
      <c r="O1750" s="2"/>
      <c r="P1750" s="2"/>
      <c r="Q1750" s="2"/>
      <c r="R1750" s="2"/>
      <c r="S1750" s="2"/>
      <c r="T1750" s="2"/>
    </row>
    <row r="1751" spans="5:20" s="1" customFormat="1">
      <c r="E1751" s="2"/>
      <c r="F1751" s="2"/>
      <c r="G1751" s="2"/>
      <c r="H1751" s="2"/>
      <c r="I1751" s="2"/>
      <c r="J1751" s="2"/>
      <c r="K1751" s="2"/>
      <c r="L1751" s="2"/>
      <c r="M1751" s="2"/>
      <c r="N1751" s="2"/>
      <c r="O1751" s="2"/>
      <c r="P1751" s="2"/>
      <c r="Q1751" s="2"/>
      <c r="R1751" s="2"/>
      <c r="S1751" s="2"/>
      <c r="T1751" s="2"/>
    </row>
    <row r="1752" spans="5:20" s="1" customFormat="1">
      <c r="E1752" s="2"/>
      <c r="F1752" s="2"/>
      <c r="G1752" s="2"/>
      <c r="H1752" s="2"/>
      <c r="I1752" s="2"/>
      <c r="J1752" s="2"/>
      <c r="K1752" s="2"/>
      <c r="L1752" s="2"/>
      <c r="M1752" s="2"/>
      <c r="N1752" s="2"/>
      <c r="O1752" s="2"/>
      <c r="P1752" s="2"/>
      <c r="Q1752" s="2"/>
      <c r="R1752" s="2"/>
      <c r="S1752" s="2"/>
      <c r="T1752" s="2"/>
    </row>
    <row r="1753" spans="5:20" s="1" customFormat="1">
      <c r="E1753" s="2"/>
      <c r="F1753" s="2"/>
      <c r="G1753" s="2"/>
      <c r="H1753" s="2"/>
      <c r="I1753" s="2"/>
      <c r="J1753" s="2"/>
      <c r="K1753" s="2"/>
      <c r="L1753" s="2"/>
      <c r="M1753" s="2"/>
      <c r="N1753" s="2"/>
      <c r="O1753" s="2"/>
      <c r="P1753" s="2"/>
      <c r="Q1753" s="2"/>
      <c r="R1753" s="2"/>
      <c r="S1753" s="2"/>
      <c r="T1753" s="2"/>
    </row>
    <row r="1754" spans="5:20" s="1" customFormat="1">
      <c r="E1754" s="2"/>
      <c r="F1754" s="2"/>
      <c r="G1754" s="2"/>
      <c r="H1754" s="2"/>
      <c r="I1754" s="2"/>
      <c r="J1754" s="2"/>
      <c r="K1754" s="2"/>
      <c r="L1754" s="2"/>
      <c r="M1754" s="2"/>
      <c r="N1754" s="2"/>
      <c r="O1754" s="2"/>
      <c r="P1754" s="2"/>
      <c r="Q1754" s="2"/>
      <c r="R1754" s="2"/>
      <c r="S1754" s="2"/>
      <c r="T1754" s="2"/>
    </row>
    <row r="1755" spans="5:20" s="1" customFormat="1">
      <c r="E1755" s="2"/>
      <c r="F1755" s="2"/>
      <c r="G1755" s="2"/>
      <c r="H1755" s="2"/>
      <c r="I1755" s="2"/>
      <c r="J1755" s="2"/>
      <c r="K1755" s="2"/>
      <c r="L1755" s="2"/>
      <c r="M1755" s="2"/>
      <c r="N1755" s="2"/>
      <c r="O1755" s="2"/>
      <c r="P1755" s="2"/>
      <c r="Q1755" s="2"/>
      <c r="R1755" s="2"/>
      <c r="S1755" s="2"/>
      <c r="T1755" s="2"/>
    </row>
    <row r="1756" spans="5:20" s="1" customFormat="1">
      <c r="E1756" s="2"/>
      <c r="F1756" s="2"/>
      <c r="G1756" s="2"/>
      <c r="H1756" s="2"/>
      <c r="I1756" s="2"/>
      <c r="J1756" s="2"/>
      <c r="K1756" s="2"/>
      <c r="L1756" s="2"/>
      <c r="M1756" s="2"/>
      <c r="N1756" s="2"/>
      <c r="O1756" s="2"/>
      <c r="P1756" s="2"/>
      <c r="Q1756" s="2"/>
      <c r="R1756" s="2"/>
      <c r="S1756" s="2"/>
      <c r="T1756" s="2"/>
    </row>
    <row r="1757" spans="5:20" s="1" customFormat="1">
      <c r="E1757" s="2"/>
      <c r="F1757" s="2"/>
      <c r="G1757" s="2"/>
      <c r="H1757" s="2"/>
      <c r="I1757" s="2"/>
      <c r="J1757" s="2"/>
      <c r="K1757" s="2"/>
      <c r="L1757" s="2"/>
      <c r="M1757" s="2"/>
      <c r="N1757" s="2"/>
      <c r="O1757" s="2"/>
      <c r="P1757" s="2"/>
      <c r="Q1757" s="2"/>
      <c r="R1757" s="2"/>
      <c r="S1757" s="2"/>
      <c r="T1757" s="2"/>
    </row>
    <row r="1758" spans="5:20" s="1" customFormat="1">
      <c r="E1758" s="2"/>
      <c r="F1758" s="2"/>
      <c r="G1758" s="2"/>
      <c r="H1758" s="2"/>
      <c r="I1758" s="2"/>
      <c r="J1758" s="2"/>
      <c r="K1758" s="2"/>
      <c r="L1758" s="2"/>
      <c r="M1758" s="2"/>
      <c r="N1758" s="2"/>
      <c r="O1758" s="2"/>
      <c r="P1758" s="2"/>
      <c r="Q1758" s="2"/>
      <c r="R1758" s="2"/>
      <c r="S1758" s="2"/>
      <c r="T1758" s="2"/>
    </row>
    <row r="1759" spans="5:20" s="1" customFormat="1">
      <c r="E1759" s="2"/>
      <c r="F1759" s="2"/>
      <c r="G1759" s="2"/>
      <c r="H1759" s="2"/>
      <c r="I1759" s="2"/>
      <c r="J1759" s="2"/>
      <c r="K1759" s="2"/>
      <c r="L1759" s="2"/>
      <c r="M1759" s="2"/>
      <c r="N1759" s="2"/>
      <c r="O1759" s="2"/>
      <c r="P1759" s="2"/>
      <c r="Q1759" s="2"/>
      <c r="R1759" s="2"/>
      <c r="S1759" s="2"/>
      <c r="T1759" s="2"/>
    </row>
    <row r="1760" spans="5:20" s="1" customFormat="1">
      <c r="E1760" s="2"/>
      <c r="F1760" s="2"/>
      <c r="G1760" s="2"/>
      <c r="H1760" s="2"/>
      <c r="I1760" s="2"/>
      <c r="J1760" s="2"/>
      <c r="K1760" s="2"/>
      <c r="L1760" s="2"/>
      <c r="M1760" s="2"/>
      <c r="N1760" s="2"/>
      <c r="O1760" s="2"/>
      <c r="P1760" s="2"/>
      <c r="Q1760" s="2"/>
      <c r="R1760" s="2"/>
      <c r="S1760" s="2"/>
      <c r="T1760" s="2"/>
    </row>
    <row r="1761" spans="5:20" s="1" customFormat="1">
      <c r="E1761" s="2"/>
      <c r="F1761" s="2"/>
      <c r="G1761" s="2"/>
      <c r="H1761" s="2"/>
      <c r="I1761" s="2"/>
      <c r="J1761" s="2"/>
      <c r="K1761" s="2"/>
      <c r="L1761" s="2"/>
      <c r="M1761" s="2"/>
      <c r="N1761" s="2"/>
      <c r="O1761" s="2"/>
      <c r="P1761" s="2"/>
      <c r="Q1761" s="2"/>
      <c r="R1761" s="2"/>
      <c r="S1761" s="2"/>
      <c r="T1761" s="2"/>
    </row>
    <row r="1762" spans="5:20" s="1" customFormat="1">
      <c r="E1762" s="2"/>
      <c r="F1762" s="2"/>
      <c r="G1762" s="2"/>
      <c r="H1762" s="2"/>
      <c r="I1762" s="2"/>
      <c r="J1762" s="2"/>
      <c r="K1762" s="2"/>
      <c r="L1762" s="2"/>
      <c r="M1762" s="2"/>
      <c r="N1762" s="2"/>
      <c r="O1762" s="2"/>
      <c r="P1762" s="2"/>
      <c r="Q1762" s="2"/>
      <c r="R1762" s="2"/>
      <c r="S1762" s="2"/>
      <c r="T1762" s="2"/>
    </row>
    <row r="1763" spans="5:20" s="1" customFormat="1">
      <c r="E1763" s="2"/>
      <c r="F1763" s="2"/>
      <c r="G1763" s="2"/>
      <c r="H1763" s="2"/>
      <c r="I1763" s="2"/>
      <c r="J1763" s="2"/>
      <c r="K1763" s="2"/>
      <c r="L1763" s="2"/>
      <c r="M1763" s="2"/>
      <c r="N1763" s="2"/>
      <c r="O1763" s="2"/>
      <c r="P1763" s="2"/>
      <c r="Q1763" s="2"/>
      <c r="R1763" s="2"/>
      <c r="S1763" s="2"/>
      <c r="T1763" s="2"/>
    </row>
    <row r="1764" spans="5:20" s="1" customFormat="1">
      <c r="E1764" s="2"/>
      <c r="F1764" s="2"/>
      <c r="G1764" s="2"/>
      <c r="H1764" s="2"/>
      <c r="I1764" s="2"/>
      <c r="J1764" s="2"/>
      <c r="K1764" s="2"/>
      <c r="L1764" s="2"/>
      <c r="M1764" s="2"/>
      <c r="N1764" s="2"/>
      <c r="O1764" s="2"/>
      <c r="P1764" s="2"/>
      <c r="Q1764" s="2"/>
      <c r="R1764" s="2"/>
      <c r="S1764" s="2"/>
      <c r="T1764" s="2"/>
    </row>
    <row r="1765" spans="5:20" s="1" customFormat="1">
      <c r="E1765" s="2"/>
      <c r="F1765" s="2"/>
      <c r="G1765" s="2"/>
      <c r="H1765" s="2"/>
      <c r="I1765" s="2"/>
      <c r="J1765" s="2"/>
      <c r="K1765" s="2"/>
      <c r="L1765" s="2"/>
      <c r="M1765" s="2"/>
      <c r="N1765" s="2"/>
      <c r="O1765" s="2"/>
      <c r="P1765" s="2"/>
      <c r="Q1765" s="2"/>
      <c r="R1765" s="2"/>
      <c r="S1765" s="2"/>
      <c r="T1765" s="2"/>
    </row>
    <row r="1766" spans="5:20" s="1" customFormat="1">
      <c r="E1766" s="2"/>
      <c r="F1766" s="2"/>
      <c r="G1766" s="2"/>
      <c r="H1766" s="2"/>
      <c r="I1766" s="2"/>
      <c r="J1766" s="2"/>
      <c r="K1766" s="2"/>
      <c r="L1766" s="2"/>
      <c r="M1766" s="2"/>
      <c r="N1766" s="2"/>
      <c r="O1766" s="2"/>
      <c r="P1766" s="2"/>
      <c r="Q1766" s="2"/>
      <c r="R1766" s="2"/>
      <c r="S1766" s="2"/>
      <c r="T1766" s="2"/>
    </row>
    <row r="1767" spans="5:20" s="1" customFormat="1">
      <c r="E1767" s="2"/>
      <c r="F1767" s="2"/>
      <c r="G1767" s="2"/>
      <c r="H1767" s="2"/>
      <c r="I1767" s="2"/>
      <c r="J1767" s="2"/>
      <c r="K1767" s="2"/>
      <c r="L1767" s="2"/>
      <c r="M1767" s="2"/>
      <c r="N1767" s="2"/>
      <c r="O1767" s="2"/>
      <c r="P1767" s="2"/>
      <c r="Q1767" s="2"/>
      <c r="R1767" s="2"/>
      <c r="S1767" s="2"/>
      <c r="T1767" s="2"/>
    </row>
    <row r="1768" spans="5:20" s="1" customFormat="1">
      <c r="E1768" s="2"/>
      <c r="F1768" s="2"/>
      <c r="G1768" s="2"/>
      <c r="H1768" s="2"/>
      <c r="I1768" s="2"/>
      <c r="J1768" s="2"/>
      <c r="K1768" s="2"/>
      <c r="L1768" s="2"/>
      <c r="M1768" s="2"/>
      <c r="N1768" s="2"/>
      <c r="O1768" s="2"/>
      <c r="P1768" s="2"/>
      <c r="Q1768" s="2"/>
      <c r="R1768" s="2"/>
      <c r="S1768" s="2"/>
      <c r="T1768" s="2"/>
    </row>
    <row r="1769" spans="5:20" s="1" customFormat="1">
      <c r="E1769" s="2"/>
      <c r="F1769" s="2"/>
      <c r="G1769" s="2"/>
      <c r="H1769" s="2"/>
      <c r="I1769" s="2"/>
      <c r="J1769" s="2"/>
      <c r="K1769" s="2"/>
      <c r="L1769" s="2"/>
      <c r="M1769" s="2"/>
      <c r="N1769" s="2"/>
      <c r="O1769" s="2"/>
      <c r="P1769" s="2"/>
      <c r="Q1769" s="2"/>
      <c r="R1769" s="2"/>
      <c r="S1769" s="2"/>
      <c r="T1769" s="2"/>
    </row>
    <row r="1770" spans="5:20" s="1" customFormat="1">
      <c r="E1770" s="2"/>
      <c r="F1770" s="2"/>
      <c r="G1770" s="2"/>
      <c r="H1770" s="2"/>
      <c r="I1770" s="2"/>
      <c r="J1770" s="2"/>
      <c r="K1770" s="2"/>
      <c r="L1770" s="2"/>
      <c r="M1770" s="2"/>
      <c r="N1770" s="2"/>
      <c r="O1770" s="2"/>
      <c r="P1770" s="2"/>
      <c r="Q1770" s="2"/>
      <c r="R1770" s="2"/>
      <c r="S1770" s="2"/>
      <c r="T1770" s="2"/>
    </row>
    <row r="1771" spans="5:20" s="1" customFormat="1">
      <c r="E1771" s="2"/>
      <c r="F1771" s="2"/>
      <c r="G1771" s="2"/>
      <c r="H1771" s="2"/>
      <c r="I1771" s="2"/>
      <c r="J1771" s="2"/>
      <c r="K1771" s="2"/>
      <c r="L1771" s="2"/>
      <c r="M1771" s="2"/>
      <c r="N1771" s="2"/>
      <c r="O1771" s="2"/>
      <c r="P1771" s="2"/>
      <c r="Q1771" s="2"/>
      <c r="R1771" s="2"/>
      <c r="S1771" s="2"/>
      <c r="T1771" s="2"/>
    </row>
    <row r="1772" spans="5:20" s="1" customFormat="1">
      <c r="E1772" s="2"/>
      <c r="F1772" s="2"/>
      <c r="G1772" s="2"/>
      <c r="H1772" s="2"/>
      <c r="I1772" s="2"/>
      <c r="J1772" s="2"/>
      <c r="K1772" s="2"/>
      <c r="L1772" s="2"/>
      <c r="M1772" s="2"/>
      <c r="N1772" s="2"/>
      <c r="O1772" s="2"/>
      <c r="P1772" s="2"/>
      <c r="Q1772" s="2"/>
      <c r="R1772" s="2"/>
      <c r="S1772" s="2"/>
      <c r="T1772" s="2"/>
    </row>
    <row r="1773" spans="5:20" s="1" customFormat="1">
      <c r="E1773" s="2"/>
      <c r="F1773" s="2"/>
      <c r="G1773" s="2"/>
      <c r="H1773" s="2"/>
      <c r="I1773" s="2"/>
      <c r="J1773" s="2"/>
      <c r="K1773" s="2"/>
      <c r="L1773" s="2"/>
      <c r="M1773" s="2"/>
      <c r="N1773" s="2"/>
      <c r="O1773" s="2"/>
      <c r="P1773" s="2"/>
      <c r="Q1773" s="2"/>
      <c r="R1773" s="2"/>
      <c r="S1773" s="2"/>
      <c r="T1773" s="2"/>
    </row>
    <row r="1774" spans="5:20" s="1" customFormat="1">
      <c r="E1774" s="2"/>
      <c r="F1774" s="2"/>
      <c r="G1774" s="2"/>
      <c r="H1774" s="2"/>
      <c r="I1774" s="2"/>
      <c r="J1774" s="2"/>
      <c r="K1774" s="2"/>
      <c r="L1774" s="2"/>
      <c r="M1774" s="2"/>
      <c r="N1774" s="2"/>
      <c r="O1774" s="2"/>
      <c r="P1774" s="2"/>
      <c r="Q1774" s="2"/>
      <c r="R1774" s="2"/>
      <c r="S1774" s="2"/>
      <c r="T1774" s="2"/>
    </row>
    <row r="1775" spans="5:20" s="1" customFormat="1">
      <c r="E1775" s="2"/>
      <c r="F1775" s="2"/>
      <c r="G1775" s="2"/>
      <c r="H1775" s="2"/>
      <c r="I1775" s="2"/>
      <c r="J1775" s="2"/>
      <c r="K1775" s="2"/>
      <c r="L1775" s="2"/>
      <c r="M1775" s="2"/>
      <c r="N1775" s="2"/>
      <c r="O1775" s="2"/>
      <c r="P1775" s="2"/>
      <c r="Q1775" s="2"/>
      <c r="R1775" s="2"/>
      <c r="S1775" s="2"/>
      <c r="T1775" s="2"/>
    </row>
    <row r="1776" spans="5:20" s="1" customFormat="1">
      <c r="E1776" s="2"/>
      <c r="F1776" s="2"/>
      <c r="G1776" s="2"/>
      <c r="H1776" s="2"/>
      <c r="I1776" s="2"/>
      <c r="J1776" s="2"/>
      <c r="K1776" s="2"/>
      <c r="L1776" s="2"/>
      <c r="M1776" s="2"/>
      <c r="N1776" s="2"/>
      <c r="O1776" s="2"/>
      <c r="P1776" s="2"/>
      <c r="Q1776" s="2"/>
      <c r="R1776" s="2"/>
      <c r="S1776" s="2"/>
      <c r="T1776" s="2"/>
    </row>
    <row r="1777" spans="5:20" s="1" customFormat="1">
      <c r="E1777" s="2"/>
      <c r="F1777" s="2"/>
      <c r="G1777" s="2"/>
      <c r="H1777" s="2"/>
      <c r="I1777" s="2"/>
      <c r="J1777" s="2"/>
      <c r="K1777" s="2"/>
      <c r="L1777" s="2"/>
      <c r="M1777" s="2"/>
      <c r="N1777" s="2"/>
      <c r="O1777" s="2"/>
      <c r="P1777" s="2"/>
      <c r="Q1777" s="2"/>
      <c r="R1777" s="2"/>
      <c r="S1777" s="2"/>
      <c r="T1777" s="2"/>
    </row>
    <row r="1778" spans="5:20" s="1" customFormat="1">
      <c r="E1778" s="2"/>
      <c r="F1778" s="2"/>
      <c r="G1778" s="2"/>
      <c r="H1778" s="2"/>
      <c r="I1778" s="2"/>
      <c r="J1778" s="2"/>
      <c r="K1778" s="2"/>
      <c r="L1778" s="2"/>
      <c r="M1778" s="2"/>
      <c r="N1778" s="2"/>
      <c r="O1778" s="2"/>
      <c r="P1778" s="2"/>
      <c r="Q1778" s="2"/>
      <c r="R1778" s="2"/>
      <c r="S1778" s="2"/>
      <c r="T1778" s="2"/>
    </row>
    <row r="1779" spans="5:20" s="1" customFormat="1">
      <c r="E1779" s="2"/>
      <c r="F1779" s="2"/>
      <c r="G1779" s="2"/>
      <c r="H1779" s="2"/>
      <c r="I1779" s="2"/>
      <c r="J1779" s="2"/>
      <c r="K1779" s="2"/>
      <c r="L1779" s="2"/>
      <c r="M1779" s="2"/>
      <c r="N1779" s="2"/>
      <c r="O1779" s="2"/>
      <c r="P1779" s="2"/>
      <c r="Q1779" s="2"/>
      <c r="R1779" s="2"/>
      <c r="S1779" s="2"/>
      <c r="T1779" s="2"/>
    </row>
    <row r="1780" spans="5:20" s="1" customFormat="1">
      <c r="E1780" s="2"/>
      <c r="F1780" s="2"/>
      <c r="G1780" s="2"/>
      <c r="H1780" s="2"/>
      <c r="I1780" s="2"/>
      <c r="J1780" s="2"/>
      <c r="K1780" s="2"/>
      <c r="L1780" s="2"/>
      <c r="M1780" s="2"/>
      <c r="N1780" s="2"/>
      <c r="O1780" s="2"/>
      <c r="P1780" s="2"/>
      <c r="Q1780" s="2"/>
      <c r="R1780" s="2"/>
      <c r="S1780" s="2"/>
      <c r="T1780" s="2"/>
    </row>
    <row r="1781" spans="5:20" s="1" customFormat="1">
      <c r="E1781" s="2"/>
      <c r="F1781" s="2"/>
      <c r="G1781" s="2"/>
      <c r="H1781" s="2"/>
      <c r="I1781" s="2"/>
      <c r="J1781" s="2"/>
      <c r="K1781" s="2"/>
      <c r="L1781" s="2"/>
      <c r="M1781" s="2"/>
      <c r="N1781" s="2"/>
      <c r="O1781" s="2"/>
      <c r="P1781" s="2"/>
      <c r="Q1781" s="2"/>
      <c r="R1781" s="2"/>
      <c r="S1781" s="2"/>
      <c r="T1781" s="2"/>
    </row>
    <row r="1782" spans="5:20" s="1" customFormat="1">
      <c r="E1782" s="2"/>
      <c r="F1782" s="2"/>
      <c r="G1782" s="2"/>
      <c r="H1782" s="2"/>
      <c r="I1782" s="2"/>
      <c r="J1782" s="2"/>
      <c r="K1782" s="2"/>
      <c r="L1782" s="2"/>
      <c r="M1782" s="2"/>
      <c r="N1782" s="2"/>
      <c r="O1782" s="2"/>
      <c r="P1782" s="2"/>
      <c r="Q1782" s="2"/>
      <c r="R1782" s="2"/>
      <c r="S1782" s="2"/>
      <c r="T1782" s="2"/>
    </row>
    <row r="1783" spans="5:20" s="1" customFormat="1">
      <c r="E1783" s="2"/>
      <c r="F1783" s="2"/>
      <c r="G1783" s="2"/>
      <c r="H1783" s="2"/>
      <c r="I1783" s="2"/>
      <c r="J1783" s="2"/>
      <c r="K1783" s="2"/>
      <c r="L1783" s="2"/>
      <c r="M1783" s="2"/>
      <c r="N1783" s="2"/>
      <c r="O1783" s="2"/>
      <c r="P1783" s="2"/>
      <c r="Q1783" s="2"/>
      <c r="R1783" s="2"/>
      <c r="S1783" s="2"/>
      <c r="T1783" s="2"/>
    </row>
    <row r="1784" spans="5:20" s="1" customFormat="1">
      <c r="E1784" s="2"/>
      <c r="F1784" s="2"/>
      <c r="G1784" s="2"/>
      <c r="H1784" s="2"/>
      <c r="I1784" s="2"/>
      <c r="J1784" s="2"/>
      <c r="K1784" s="2"/>
      <c r="L1784" s="2"/>
      <c r="M1784" s="2"/>
      <c r="N1784" s="2"/>
      <c r="O1784" s="2"/>
      <c r="P1784" s="2"/>
      <c r="Q1784" s="2"/>
      <c r="R1784" s="2"/>
      <c r="S1784" s="2"/>
      <c r="T1784" s="2"/>
    </row>
    <row r="1785" spans="5:20" s="1" customFormat="1">
      <c r="E1785" s="2"/>
      <c r="F1785" s="2"/>
      <c r="G1785" s="2"/>
      <c r="H1785" s="2"/>
      <c r="I1785" s="2"/>
      <c r="J1785" s="2"/>
      <c r="K1785" s="2"/>
      <c r="L1785" s="2"/>
      <c r="M1785" s="2"/>
      <c r="N1785" s="2"/>
      <c r="O1785" s="2"/>
      <c r="P1785" s="2"/>
      <c r="Q1785" s="2"/>
      <c r="R1785" s="2"/>
      <c r="S1785" s="2"/>
      <c r="T1785" s="2"/>
    </row>
    <row r="1786" spans="5:20" s="1" customFormat="1">
      <c r="E1786" s="2"/>
      <c r="F1786" s="2"/>
      <c r="G1786" s="2"/>
      <c r="H1786" s="2"/>
      <c r="I1786" s="2"/>
      <c r="J1786" s="2"/>
      <c r="K1786" s="2"/>
      <c r="L1786" s="2"/>
      <c r="M1786" s="2"/>
      <c r="N1786" s="2"/>
      <c r="O1786" s="2"/>
      <c r="P1786" s="2"/>
      <c r="Q1786" s="2"/>
      <c r="R1786" s="2"/>
      <c r="S1786" s="2"/>
      <c r="T1786" s="2"/>
    </row>
    <row r="1787" spans="5:20" s="1" customFormat="1">
      <c r="E1787" s="2"/>
      <c r="F1787" s="2"/>
      <c r="G1787" s="2"/>
      <c r="H1787" s="2"/>
      <c r="I1787" s="2"/>
      <c r="J1787" s="2"/>
      <c r="K1787" s="2"/>
      <c r="L1787" s="2"/>
      <c r="M1787" s="2"/>
      <c r="N1787" s="2"/>
      <c r="O1787" s="2"/>
      <c r="P1787" s="2"/>
      <c r="Q1787" s="2"/>
      <c r="R1787" s="2"/>
      <c r="S1787" s="2"/>
      <c r="T1787" s="2"/>
    </row>
    <row r="1788" spans="5:20" s="1" customFormat="1">
      <c r="E1788" s="2"/>
      <c r="F1788" s="2"/>
      <c r="G1788" s="2"/>
      <c r="H1788" s="2"/>
      <c r="I1788" s="2"/>
      <c r="J1788" s="2"/>
      <c r="K1788" s="2"/>
      <c r="L1788" s="2"/>
      <c r="M1788" s="2"/>
      <c r="N1788" s="2"/>
      <c r="O1788" s="2"/>
      <c r="P1788" s="2"/>
      <c r="Q1788" s="2"/>
      <c r="R1788" s="2"/>
      <c r="S1788" s="2"/>
      <c r="T1788" s="2"/>
    </row>
    <row r="1789" spans="5:20" s="1" customFormat="1">
      <c r="E1789" s="2"/>
      <c r="F1789" s="2"/>
      <c r="G1789" s="2"/>
      <c r="H1789" s="2"/>
      <c r="I1789" s="2"/>
      <c r="J1789" s="2"/>
      <c r="K1789" s="2"/>
      <c r="L1789" s="2"/>
      <c r="M1789" s="2"/>
      <c r="N1789" s="2"/>
      <c r="O1789" s="2"/>
      <c r="P1789" s="2"/>
      <c r="Q1789" s="2"/>
      <c r="R1789" s="2"/>
      <c r="S1789" s="2"/>
      <c r="T1789" s="2"/>
    </row>
    <row r="1790" spans="5:20" s="1" customFormat="1">
      <c r="E1790" s="2"/>
      <c r="F1790" s="2"/>
      <c r="G1790" s="2"/>
      <c r="H1790" s="2"/>
      <c r="I1790" s="2"/>
      <c r="J1790" s="2"/>
      <c r="K1790" s="2"/>
      <c r="L1790" s="2"/>
      <c r="M1790" s="2"/>
      <c r="N1790" s="2"/>
      <c r="O1790" s="2"/>
      <c r="P1790" s="2"/>
      <c r="Q1790" s="2"/>
      <c r="R1790" s="2"/>
      <c r="S1790" s="2"/>
      <c r="T1790" s="2"/>
    </row>
    <row r="1791" spans="5:20" s="1" customFormat="1">
      <c r="E1791" s="2"/>
      <c r="F1791" s="2"/>
      <c r="G1791" s="2"/>
      <c r="H1791" s="2"/>
      <c r="I1791" s="2"/>
      <c r="J1791" s="2"/>
      <c r="K1791" s="2"/>
      <c r="L1791" s="2"/>
      <c r="M1791" s="2"/>
      <c r="N1791" s="2"/>
      <c r="O1791" s="2"/>
      <c r="P1791" s="2"/>
      <c r="Q1791" s="2"/>
      <c r="R1791" s="2"/>
      <c r="S1791" s="2"/>
      <c r="T1791" s="2"/>
    </row>
    <row r="1792" spans="5:20" s="1" customFormat="1">
      <c r="E1792" s="2"/>
      <c r="F1792" s="2"/>
      <c r="G1792" s="2"/>
      <c r="H1792" s="2"/>
      <c r="I1792" s="2"/>
      <c r="J1792" s="2"/>
      <c r="K1792" s="2"/>
      <c r="L1792" s="2"/>
      <c r="M1792" s="2"/>
      <c r="N1792" s="2"/>
      <c r="O1792" s="2"/>
      <c r="P1792" s="2"/>
      <c r="Q1792" s="2"/>
      <c r="R1792" s="2"/>
      <c r="S1792" s="2"/>
      <c r="T1792" s="2"/>
    </row>
    <row r="1793" spans="5:20" s="1" customFormat="1">
      <c r="E1793" s="2"/>
      <c r="F1793" s="2"/>
      <c r="G1793" s="2"/>
      <c r="H1793" s="2"/>
      <c r="I1793" s="2"/>
      <c r="J1793" s="2"/>
      <c r="K1793" s="2"/>
      <c r="L1793" s="2"/>
      <c r="M1793" s="2"/>
      <c r="N1793" s="2"/>
      <c r="O1793" s="2"/>
      <c r="P1793" s="2"/>
      <c r="Q1793" s="2"/>
      <c r="R1793" s="2"/>
      <c r="S1793" s="2"/>
      <c r="T1793" s="2"/>
    </row>
    <row r="1794" spans="5:20" s="1" customFormat="1">
      <c r="E1794" s="2"/>
      <c r="F1794" s="2"/>
      <c r="G1794" s="2"/>
      <c r="H1794" s="2"/>
      <c r="I1794" s="2"/>
      <c r="J1794" s="2"/>
      <c r="K1794" s="2"/>
      <c r="L1794" s="2"/>
      <c r="M1794" s="2"/>
      <c r="N1794" s="2"/>
      <c r="O1794" s="2"/>
      <c r="P1794" s="2"/>
      <c r="Q1794" s="2"/>
      <c r="R1794" s="2"/>
      <c r="S1794" s="2"/>
      <c r="T1794" s="2"/>
    </row>
    <row r="1795" spans="5:20" s="1" customFormat="1">
      <c r="E1795" s="2"/>
      <c r="F1795" s="2"/>
      <c r="G1795" s="2"/>
      <c r="H1795" s="2"/>
      <c r="I1795" s="2"/>
      <c r="J1795" s="2"/>
      <c r="K1795" s="2"/>
      <c r="L1795" s="2"/>
      <c r="M1795" s="2"/>
      <c r="N1795" s="2"/>
      <c r="O1795" s="2"/>
      <c r="P1795" s="2"/>
      <c r="Q1795" s="2"/>
      <c r="R1795" s="2"/>
      <c r="S1795" s="2"/>
      <c r="T1795" s="2"/>
    </row>
    <row r="1796" spans="5:20" s="1" customFormat="1">
      <c r="E1796" s="2"/>
      <c r="F1796" s="2"/>
      <c r="G1796" s="2"/>
      <c r="H1796" s="2"/>
      <c r="I1796" s="2"/>
      <c r="J1796" s="2"/>
      <c r="K1796" s="2"/>
      <c r="L1796" s="2"/>
      <c r="M1796" s="2"/>
      <c r="N1796" s="2"/>
      <c r="O1796" s="2"/>
      <c r="P1796" s="2"/>
      <c r="Q1796" s="2"/>
      <c r="R1796" s="2"/>
      <c r="S1796" s="2"/>
      <c r="T1796" s="2"/>
    </row>
    <row r="1797" spans="5:20" s="1" customFormat="1">
      <c r="E1797" s="2"/>
      <c r="F1797" s="2"/>
      <c r="G1797" s="2"/>
      <c r="H1797" s="2"/>
      <c r="I1797" s="2"/>
      <c r="J1797" s="2"/>
      <c r="K1797" s="2"/>
      <c r="L1797" s="2"/>
      <c r="M1797" s="2"/>
      <c r="N1797" s="2"/>
      <c r="O1797" s="2"/>
      <c r="P1797" s="2"/>
      <c r="Q1797" s="2"/>
      <c r="R1797" s="2"/>
      <c r="S1797" s="2"/>
      <c r="T1797" s="2"/>
    </row>
    <row r="1798" spans="5:20" s="1" customFormat="1">
      <c r="E1798" s="2"/>
      <c r="F1798" s="2"/>
      <c r="G1798" s="2"/>
      <c r="H1798" s="2"/>
      <c r="I1798" s="2"/>
      <c r="J1798" s="2"/>
      <c r="K1798" s="2"/>
      <c r="L1798" s="2"/>
      <c r="M1798" s="2"/>
      <c r="N1798" s="2"/>
      <c r="O1798" s="2"/>
      <c r="P1798" s="2"/>
      <c r="Q1798" s="2"/>
      <c r="R1798" s="2"/>
      <c r="S1798" s="2"/>
      <c r="T1798" s="2"/>
    </row>
    <row r="1799" spans="5:20" s="1" customFormat="1">
      <c r="E1799" s="2"/>
      <c r="F1799" s="2"/>
      <c r="G1799" s="2"/>
      <c r="H1799" s="2"/>
      <c r="I1799" s="2"/>
      <c r="J1799" s="2"/>
      <c r="K1799" s="2"/>
      <c r="L1799" s="2"/>
      <c r="M1799" s="2"/>
      <c r="N1799" s="2"/>
      <c r="O1799" s="2"/>
      <c r="P1799" s="2"/>
      <c r="Q1799" s="2"/>
      <c r="R1799" s="2"/>
      <c r="S1799" s="2"/>
      <c r="T1799" s="2"/>
    </row>
    <row r="1800" spans="5:20" s="1" customFormat="1">
      <c r="E1800" s="2"/>
      <c r="F1800" s="2"/>
      <c r="G1800" s="2"/>
      <c r="H1800" s="2"/>
      <c r="I1800" s="2"/>
      <c r="J1800" s="2"/>
      <c r="K1800" s="2"/>
      <c r="L1800" s="2"/>
      <c r="M1800" s="2"/>
      <c r="N1800" s="2"/>
      <c r="O1800" s="2"/>
      <c r="P1800" s="2"/>
      <c r="Q1800" s="2"/>
      <c r="R1800" s="2"/>
      <c r="S1800" s="2"/>
      <c r="T1800" s="2"/>
    </row>
    <row r="1801" spans="5:20" s="1" customFormat="1">
      <c r="E1801" s="2"/>
      <c r="F1801" s="2"/>
      <c r="G1801" s="2"/>
      <c r="H1801" s="2"/>
      <c r="I1801" s="2"/>
      <c r="J1801" s="2"/>
      <c r="K1801" s="2"/>
      <c r="L1801" s="2"/>
      <c r="M1801" s="2"/>
      <c r="N1801" s="2"/>
      <c r="O1801" s="2"/>
      <c r="P1801" s="2"/>
      <c r="Q1801" s="2"/>
      <c r="R1801" s="2"/>
      <c r="S1801" s="2"/>
      <c r="T1801" s="2"/>
    </row>
    <row r="1802" spans="5:20" s="1" customFormat="1">
      <c r="E1802" s="2"/>
      <c r="F1802" s="2"/>
      <c r="G1802" s="2"/>
      <c r="H1802" s="2"/>
      <c r="I1802" s="2"/>
      <c r="J1802" s="2"/>
      <c r="K1802" s="2"/>
      <c r="L1802" s="2"/>
      <c r="M1802" s="2"/>
      <c r="N1802" s="2"/>
      <c r="O1802" s="2"/>
      <c r="P1802" s="2"/>
      <c r="Q1802" s="2"/>
      <c r="R1802" s="2"/>
      <c r="S1802" s="2"/>
      <c r="T1802" s="2"/>
    </row>
    <row r="1803" spans="5:20" s="1" customFormat="1">
      <c r="E1803" s="2"/>
      <c r="F1803" s="2"/>
      <c r="G1803" s="2"/>
      <c r="H1803" s="2"/>
      <c r="I1803" s="2"/>
      <c r="J1803" s="2"/>
      <c r="K1803" s="2"/>
      <c r="L1803" s="2"/>
      <c r="M1803" s="2"/>
      <c r="N1803" s="2"/>
      <c r="O1803" s="2"/>
      <c r="P1803" s="2"/>
      <c r="Q1803" s="2"/>
      <c r="R1803" s="2"/>
      <c r="S1803" s="2"/>
      <c r="T1803" s="2"/>
    </row>
    <row r="1804" spans="5:20" s="1" customFormat="1">
      <c r="E1804" s="2"/>
      <c r="F1804" s="2"/>
      <c r="G1804" s="2"/>
      <c r="H1804" s="2"/>
      <c r="I1804" s="2"/>
      <c r="J1804" s="2"/>
      <c r="K1804" s="2"/>
      <c r="L1804" s="2"/>
      <c r="M1804" s="2"/>
      <c r="N1804" s="2"/>
      <c r="O1804" s="2"/>
      <c r="P1804" s="2"/>
      <c r="Q1804" s="2"/>
      <c r="R1804" s="2"/>
      <c r="S1804" s="2"/>
      <c r="T1804" s="2"/>
    </row>
    <row r="1805" spans="5:20" s="1" customFormat="1">
      <c r="E1805" s="2"/>
      <c r="F1805" s="2"/>
      <c r="G1805" s="2"/>
      <c r="H1805" s="2"/>
      <c r="I1805" s="2"/>
      <c r="J1805" s="2"/>
      <c r="K1805" s="2"/>
      <c r="L1805" s="2"/>
      <c r="M1805" s="2"/>
      <c r="N1805" s="2"/>
      <c r="O1805" s="2"/>
      <c r="P1805" s="2"/>
      <c r="Q1805" s="2"/>
      <c r="R1805" s="2"/>
      <c r="S1805" s="2"/>
      <c r="T1805" s="2"/>
    </row>
    <row r="1806" spans="5:20" s="1" customFormat="1">
      <c r="E1806" s="2"/>
      <c r="F1806" s="2"/>
      <c r="G1806" s="2"/>
      <c r="H1806" s="2"/>
      <c r="I1806" s="2"/>
      <c r="J1806" s="2"/>
      <c r="K1806" s="2"/>
      <c r="L1806" s="2"/>
      <c r="M1806" s="2"/>
      <c r="N1806" s="2"/>
      <c r="O1806" s="2"/>
      <c r="P1806" s="2"/>
      <c r="Q1806" s="2"/>
      <c r="R1806" s="2"/>
      <c r="S1806" s="2"/>
      <c r="T1806" s="2"/>
    </row>
    <row r="1807" spans="5:20" s="1" customFormat="1">
      <c r="E1807" s="2"/>
      <c r="F1807" s="2"/>
      <c r="G1807" s="2"/>
      <c r="H1807" s="2"/>
      <c r="I1807" s="2"/>
      <c r="J1807" s="2"/>
      <c r="K1807" s="2"/>
      <c r="L1807" s="2"/>
      <c r="M1807" s="2"/>
      <c r="N1807" s="2"/>
      <c r="O1807" s="2"/>
      <c r="P1807" s="2"/>
      <c r="Q1807" s="2"/>
      <c r="R1807" s="2"/>
      <c r="S1807" s="2"/>
      <c r="T1807" s="2"/>
    </row>
    <row r="1808" spans="5:20" s="1" customFormat="1">
      <c r="E1808" s="2"/>
      <c r="F1808" s="2"/>
      <c r="G1808" s="2"/>
      <c r="H1808" s="2"/>
      <c r="I1808" s="2"/>
      <c r="J1808" s="2"/>
      <c r="K1808" s="2"/>
      <c r="L1808" s="2"/>
      <c r="M1808" s="2"/>
      <c r="N1808" s="2"/>
      <c r="O1808" s="2"/>
      <c r="P1808" s="2"/>
      <c r="Q1808" s="2"/>
      <c r="R1808" s="2"/>
      <c r="S1808" s="2"/>
      <c r="T1808" s="2"/>
    </row>
    <row r="1809" spans="5:20" s="1" customFormat="1">
      <c r="E1809" s="2"/>
      <c r="F1809" s="2"/>
      <c r="G1809" s="2"/>
      <c r="H1809" s="2"/>
      <c r="I1809" s="2"/>
      <c r="J1809" s="2"/>
      <c r="K1809" s="2"/>
      <c r="L1809" s="2"/>
      <c r="M1809" s="2"/>
      <c r="N1809" s="2"/>
      <c r="O1809" s="2"/>
      <c r="P1809" s="2"/>
      <c r="Q1809" s="2"/>
      <c r="R1809" s="2"/>
      <c r="S1809" s="2"/>
      <c r="T1809" s="2"/>
    </row>
    <row r="1810" spans="5:20" s="1" customFormat="1">
      <c r="E1810" s="2"/>
      <c r="F1810" s="2"/>
      <c r="G1810" s="2"/>
      <c r="H1810" s="2"/>
      <c r="I1810" s="2"/>
      <c r="J1810" s="2"/>
      <c r="K1810" s="2"/>
      <c r="L1810" s="2"/>
      <c r="M1810" s="2"/>
      <c r="N1810" s="2"/>
      <c r="O1810" s="2"/>
      <c r="P1810" s="2"/>
      <c r="Q1810" s="2"/>
      <c r="R1810" s="2"/>
      <c r="S1810" s="2"/>
      <c r="T1810" s="2"/>
    </row>
    <row r="1811" spans="5:20" s="1" customFormat="1">
      <c r="E1811" s="2"/>
      <c r="F1811" s="2"/>
      <c r="G1811" s="2"/>
      <c r="H1811" s="2"/>
      <c r="I1811" s="2"/>
      <c r="J1811" s="2"/>
      <c r="K1811" s="2"/>
      <c r="L1811" s="2"/>
      <c r="M1811" s="2"/>
      <c r="N1811" s="2"/>
      <c r="O1811" s="2"/>
      <c r="P1811" s="2"/>
      <c r="Q1811" s="2"/>
      <c r="R1811" s="2"/>
      <c r="S1811" s="2"/>
      <c r="T1811" s="2"/>
    </row>
    <row r="1812" spans="5:20" s="1" customFormat="1">
      <c r="E1812" s="2"/>
      <c r="F1812" s="2"/>
      <c r="G1812" s="2"/>
      <c r="H1812" s="2"/>
      <c r="I1812" s="2"/>
      <c r="J1812" s="2"/>
      <c r="K1812" s="2"/>
      <c r="L1812" s="2"/>
      <c r="M1812" s="2"/>
      <c r="N1812" s="2"/>
      <c r="O1812" s="2"/>
      <c r="P1812" s="2"/>
      <c r="Q1812" s="2"/>
      <c r="R1812" s="2"/>
      <c r="S1812" s="2"/>
      <c r="T1812" s="2"/>
    </row>
    <row r="1813" spans="5:20" s="1" customFormat="1">
      <c r="E1813" s="2"/>
      <c r="F1813" s="2"/>
      <c r="G1813" s="2"/>
      <c r="H1813" s="2"/>
      <c r="I1813" s="2"/>
      <c r="J1813" s="2"/>
      <c r="K1813" s="2"/>
      <c r="L1813" s="2"/>
      <c r="M1813" s="2"/>
      <c r="N1813" s="2"/>
      <c r="O1813" s="2"/>
      <c r="P1813" s="2"/>
      <c r="Q1813" s="2"/>
      <c r="R1813" s="2"/>
      <c r="S1813" s="2"/>
      <c r="T1813" s="2"/>
    </row>
    <row r="1814" spans="5:20" s="1" customFormat="1">
      <c r="E1814" s="2"/>
      <c r="F1814" s="2"/>
      <c r="G1814" s="2"/>
      <c r="H1814" s="2"/>
      <c r="I1814" s="2"/>
      <c r="J1814" s="2"/>
      <c r="K1814" s="2"/>
      <c r="L1814" s="2"/>
      <c r="M1814" s="2"/>
      <c r="N1814" s="2"/>
      <c r="O1814" s="2"/>
      <c r="P1814" s="2"/>
      <c r="Q1814" s="2"/>
      <c r="R1814" s="2"/>
      <c r="S1814" s="2"/>
      <c r="T1814" s="2"/>
    </row>
    <row r="1815" spans="5:20" s="1" customFormat="1">
      <c r="E1815" s="2"/>
      <c r="F1815" s="2"/>
      <c r="G1815" s="2"/>
      <c r="H1815" s="2"/>
      <c r="I1815" s="2"/>
      <c r="J1815" s="2"/>
      <c r="K1815" s="2"/>
      <c r="L1815" s="2"/>
      <c r="M1815" s="2"/>
      <c r="N1815" s="2"/>
      <c r="O1815" s="2"/>
      <c r="P1815" s="2"/>
      <c r="Q1815" s="2"/>
      <c r="R1815" s="2"/>
      <c r="S1815" s="2"/>
      <c r="T1815" s="2"/>
    </row>
    <row r="1816" spans="5:20" s="1" customFormat="1">
      <c r="E1816" s="2"/>
      <c r="F1816" s="2"/>
      <c r="G1816" s="2"/>
      <c r="H1816" s="2"/>
      <c r="I1816" s="2"/>
      <c r="J1816" s="2"/>
      <c r="K1816" s="2"/>
      <c r="L1816" s="2"/>
      <c r="M1816" s="2"/>
      <c r="N1816" s="2"/>
      <c r="O1816" s="2"/>
      <c r="P1816" s="2"/>
      <c r="Q1816" s="2"/>
      <c r="R1816" s="2"/>
      <c r="S1816" s="2"/>
      <c r="T1816" s="2"/>
    </row>
    <row r="1817" spans="5:20" s="1" customFormat="1">
      <c r="E1817" s="2"/>
      <c r="F1817" s="2"/>
      <c r="G1817" s="2"/>
      <c r="H1817" s="2"/>
      <c r="I1817" s="2"/>
      <c r="J1817" s="2"/>
      <c r="K1817" s="2"/>
      <c r="L1817" s="2"/>
      <c r="M1817" s="2"/>
      <c r="N1817" s="2"/>
      <c r="O1817" s="2"/>
      <c r="P1817" s="2"/>
      <c r="Q1817" s="2"/>
      <c r="R1817" s="2"/>
      <c r="S1817" s="2"/>
      <c r="T1817" s="2"/>
    </row>
    <row r="1818" spans="5:20" s="1" customFormat="1">
      <c r="E1818" s="2"/>
      <c r="F1818" s="2"/>
      <c r="G1818" s="2"/>
      <c r="H1818" s="2"/>
      <c r="I1818" s="2"/>
      <c r="J1818" s="2"/>
      <c r="K1818" s="2"/>
      <c r="L1818" s="2"/>
      <c r="M1818" s="2"/>
      <c r="N1818" s="2"/>
      <c r="O1818" s="2"/>
      <c r="P1818" s="2"/>
      <c r="Q1818" s="2"/>
      <c r="R1818" s="2"/>
      <c r="S1818" s="2"/>
      <c r="T1818" s="2"/>
    </row>
    <row r="1819" spans="5:20" s="1" customFormat="1">
      <c r="E1819" s="2"/>
      <c r="F1819" s="2"/>
      <c r="G1819" s="2"/>
      <c r="H1819" s="2"/>
      <c r="I1819" s="2"/>
      <c r="J1819" s="2"/>
      <c r="K1819" s="2"/>
      <c r="L1819" s="2"/>
      <c r="M1819" s="2"/>
      <c r="N1819" s="2"/>
      <c r="O1819" s="2"/>
      <c r="P1819" s="2"/>
      <c r="Q1819" s="2"/>
      <c r="R1819" s="2"/>
      <c r="S1819" s="2"/>
      <c r="T1819" s="2"/>
    </row>
    <row r="1820" spans="5:20" s="1" customFormat="1">
      <c r="E1820" s="2"/>
      <c r="F1820" s="2"/>
      <c r="G1820" s="2"/>
      <c r="H1820" s="2"/>
      <c r="I1820" s="2"/>
      <c r="J1820" s="2"/>
      <c r="K1820" s="2"/>
      <c r="L1820" s="2"/>
      <c r="M1820" s="2"/>
      <c r="N1820" s="2"/>
      <c r="O1820" s="2"/>
      <c r="P1820" s="2"/>
      <c r="Q1820" s="2"/>
      <c r="R1820" s="2"/>
      <c r="S1820" s="2"/>
      <c r="T1820" s="2"/>
    </row>
    <row r="1821" spans="5:20" s="1" customFormat="1">
      <c r="E1821" s="2"/>
      <c r="F1821" s="2"/>
      <c r="G1821" s="2"/>
      <c r="H1821" s="2"/>
      <c r="I1821" s="2"/>
      <c r="J1821" s="2"/>
      <c r="K1821" s="2"/>
      <c r="L1821" s="2"/>
      <c r="M1821" s="2"/>
      <c r="N1821" s="2"/>
      <c r="O1821" s="2"/>
      <c r="P1821" s="2"/>
      <c r="Q1821" s="2"/>
      <c r="R1821" s="2"/>
      <c r="S1821" s="2"/>
      <c r="T1821" s="2"/>
    </row>
    <row r="1822" spans="5:20" s="1" customFormat="1">
      <c r="E1822" s="2"/>
      <c r="F1822" s="2"/>
      <c r="G1822" s="2"/>
      <c r="H1822" s="2"/>
      <c r="I1822" s="2"/>
      <c r="J1822" s="2"/>
      <c r="K1822" s="2"/>
      <c r="L1822" s="2"/>
      <c r="M1822" s="2"/>
      <c r="N1822" s="2"/>
      <c r="O1822" s="2"/>
      <c r="P1822" s="2"/>
      <c r="Q1822" s="2"/>
      <c r="R1822" s="2"/>
      <c r="S1822" s="2"/>
      <c r="T1822" s="2"/>
    </row>
    <row r="1823" spans="5:20" s="1" customFormat="1">
      <c r="E1823" s="2"/>
      <c r="F1823" s="2"/>
      <c r="G1823" s="2"/>
      <c r="H1823" s="2"/>
      <c r="I1823" s="2"/>
      <c r="J1823" s="2"/>
      <c r="K1823" s="2"/>
      <c r="L1823" s="2"/>
      <c r="M1823" s="2"/>
      <c r="N1823" s="2"/>
      <c r="O1823" s="2"/>
      <c r="P1823" s="2"/>
      <c r="Q1823" s="2"/>
      <c r="R1823" s="2"/>
      <c r="S1823" s="2"/>
      <c r="T1823" s="2"/>
    </row>
    <row r="1824" spans="5:20" s="1" customFormat="1">
      <c r="E1824" s="2"/>
      <c r="F1824" s="2"/>
      <c r="G1824" s="2"/>
      <c r="H1824" s="2"/>
      <c r="I1824" s="2"/>
      <c r="J1824" s="2"/>
      <c r="K1824" s="2"/>
      <c r="L1824" s="2"/>
      <c r="M1824" s="2"/>
      <c r="N1824" s="2"/>
      <c r="O1824" s="2"/>
      <c r="P1824" s="2"/>
      <c r="Q1824" s="2"/>
      <c r="R1824" s="2"/>
      <c r="S1824" s="2"/>
      <c r="T1824" s="2"/>
    </row>
    <row r="1825" spans="5:20" s="1" customFormat="1">
      <c r="E1825" s="2"/>
      <c r="F1825" s="2"/>
      <c r="G1825" s="2"/>
      <c r="H1825" s="2"/>
      <c r="I1825" s="2"/>
      <c r="J1825" s="2"/>
      <c r="K1825" s="2"/>
      <c r="L1825" s="2"/>
      <c r="M1825" s="2"/>
      <c r="N1825" s="2"/>
      <c r="O1825" s="2"/>
      <c r="P1825" s="2"/>
      <c r="Q1825" s="2"/>
      <c r="R1825" s="2"/>
      <c r="S1825" s="2"/>
      <c r="T1825" s="2"/>
    </row>
    <row r="1826" spans="5:20" s="1" customFormat="1">
      <c r="E1826" s="2"/>
      <c r="F1826" s="2"/>
      <c r="G1826" s="2"/>
      <c r="H1826" s="2"/>
      <c r="I1826" s="2"/>
      <c r="J1826" s="2"/>
      <c r="K1826" s="2"/>
      <c r="L1826" s="2"/>
      <c r="M1826" s="2"/>
      <c r="N1826" s="2"/>
      <c r="O1826" s="2"/>
      <c r="P1826" s="2"/>
      <c r="Q1826" s="2"/>
      <c r="R1826" s="2"/>
      <c r="S1826" s="2"/>
      <c r="T1826" s="2"/>
    </row>
    <row r="1827" spans="5:20" s="1" customFormat="1">
      <c r="E1827" s="2"/>
      <c r="F1827" s="2"/>
      <c r="G1827" s="2"/>
      <c r="H1827" s="2"/>
      <c r="I1827" s="2"/>
      <c r="J1827" s="2"/>
      <c r="K1827" s="2"/>
      <c r="L1827" s="2"/>
      <c r="M1827" s="2"/>
      <c r="N1827" s="2"/>
      <c r="O1827" s="2"/>
      <c r="P1827" s="2"/>
      <c r="Q1827" s="2"/>
      <c r="R1827" s="2"/>
      <c r="S1827" s="2"/>
      <c r="T1827" s="2"/>
    </row>
    <row r="1828" spans="5:20" s="1" customFormat="1">
      <c r="E1828" s="2"/>
      <c r="F1828" s="2"/>
      <c r="G1828" s="2"/>
      <c r="H1828" s="2"/>
      <c r="I1828" s="2"/>
      <c r="J1828" s="2"/>
      <c r="K1828" s="2"/>
      <c r="L1828" s="2"/>
      <c r="M1828" s="2"/>
      <c r="N1828" s="2"/>
      <c r="O1828" s="2"/>
      <c r="P1828" s="2"/>
      <c r="Q1828" s="2"/>
      <c r="R1828" s="2"/>
      <c r="S1828" s="2"/>
      <c r="T1828" s="2"/>
    </row>
    <row r="1829" spans="5:20" s="1" customFormat="1">
      <c r="E1829" s="2"/>
      <c r="F1829" s="2"/>
      <c r="G1829" s="2"/>
      <c r="H1829" s="2"/>
      <c r="I1829" s="2"/>
      <c r="J1829" s="2"/>
      <c r="K1829" s="2"/>
      <c r="L1829" s="2"/>
      <c r="M1829" s="2"/>
      <c r="N1829" s="2"/>
      <c r="O1829" s="2"/>
      <c r="P1829" s="2"/>
      <c r="Q1829" s="2"/>
      <c r="R1829" s="2"/>
      <c r="S1829" s="2"/>
      <c r="T1829" s="2"/>
    </row>
    <row r="1830" spans="5:20" s="1" customFormat="1">
      <c r="E1830" s="2"/>
      <c r="F1830" s="2"/>
      <c r="G1830" s="2"/>
      <c r="H1830" s="2"/>
      <c r="I1830" s="2"/>
      <c r="J1830" s="2"/>
      <c r="K1830" s="2"/>
      <c r="L1830" s="2"/>
      <c r="M1830" s="2"/>
      <c r="N1830" s="2"/>
      <c r="O1830" s="2"/>
      <c r="P1830" s="2"/>
      <c r="Q1830" s="2"/>
      <c r="R1830" s="2"/>
      <c r="S1830" s="2"/>
      <c r="T1830" s="2"/>
    </row>
    <row r="1831" spans="5:20" s="1" customFormat="1">
      <c r="E1831" s="2"/>
      <c r="F1831" s="2"/>
      <c r="G1831" s="2"/>
      <c r="H1831" s="2"/>
      <c r="I1831" s="2"/>
      <c r="J1831" s="2"/>
      <c r="K1831" s="2"/>
      <c r="L1831" s="2"/>
      <c r="M1831" s="2"/>
      <c r="N1831" s="2"/>
      <c r="O1831" s="2"/>
      <c r="P1831" s="2"/>
      <c r="Q1831" s="2"/>
      <c r="R1831" s="2"/>
      <c r="S1831" s="2"/>
      <c r="T1831" s="2"/>
    </row>
    <row r="1832" spans="5:20" s="1" customFormat="1">
      <c r="E1832" s="2"/>
      <c r="F1832" s="2"/>
      <c r="G1832" s="2"/>
      <c r="H1832" s="2"/>
      <c r="I1832" s="2"/>
      <c r="J1832" s="2"/>
      <c r="K1832" s="2"/>
      <c r="L1832" s="2"/>
      <c r="M1832" s="2"/>
      <c r="N1832" s="2"/>
      <c r="O1832" s="2"/>
      <c r="P1832" s="2"/>
      <c r="Q1832" s="2"/>
      <c r="R1832" s="2"/>
      <c r="S1832" s="2"/>
      <c r="T1832" s="2"/>
    </row>
    <row r="1833" spans="5:20" s="1" customFormat="1">
      <c r="E1833" s="2"/>
      <c r="F1833" s="2"/>
      <c r="G1833" s="2"/>
      <c r="H1833" s="2"/>
      <c r="I1833" s="2"/>
      <c r="J1833" s="2"/>
      <c r="K1833" s="2"/>
      <c r="L1833" s="2"/>
      <c r="M1833" s="2"/>
      <c r="N1833" s="2"/>
      <c r="O1833" s="2"/>
      <c r="P1833" s="2"/>
      <c r="Q1833" s="2"/>
      <c r="R1833" s="2"/>
      <c r="S1833" s="2"/>
      <c r="T1833" s="2"/>
    </row>
    <row r="1834" spans="5:20" s="1" customFormat="1">
      <c r="E1834" s="2"/>
      <c r="F1834" s="2"/>
      <c r="G1834" s="2"/>
      <c r="H1834" s="2"/>
      <c r="I1834" s="2"/>
      <c r="J1834" s="2"/>
      <c r="K1834" s="2"/>
      <c r="L1834" s="2"/>
      <c r="M1834" s="2"/>
      <c r="N1834" s="2"/>
      <c r="O1834" s="2"/>
      <c r="P1834" s="2"/>
      <c r="Q1834" s="2"/>
      <c r="R1834" s="2"/>
      <c r="S1834" s="2"/>
      <c r="T1834" s="2"/>
    </row>
    <row r="1835" spans="5:20" s="1" customFormat="1">
      <c r="E1835" s="2"/>
      <c r="F1835" s="2"/>
      <c r="G1835" s="2"/>
      <c r="H1835" s="2"/>
      <c r="I1835" s="2"/>
      <c r="J1835" s="2"/>
      <c r="K1835" s="2"/>
      <c r="L1835" s="2"/>
      <c r="M1835" s="2"/>
      <c r="N1835" s="2"/>
      <c r="O1835" s="2"/>
      <c r="P1835" s="2"/>
      <c r="Q1835" s="2"/>
      <c r="R1835" s="2"/>
      <c r="S1835" s="2"/>
      <c r="T1835" s="2"/>
    </row>
    <row r="1836" spans="5:20" s="1" customFormat="1">
      <c r="E1836" s="2"/>
      <c r="F1836" s="2"/>
      <c r="G1836" s="2"/>
      <c r="H1836" s="2"/>
      <c r="I1836" s="2"/>
      <c r="J1836" s="2"/>
      <c r="K1836" s="2"/>
      <c r="L1836" s="2"/>
      <c r="M1836" s="2"/>
      <c r="N1836" s="2"/>
      <c r="O1836" s="2"/>
      <c r="P1836" s="2"/>
      <c r="Q1836" s="2"/>
      <c r="R1836" s="2"/>
      <c r="S1836" s="2"/>
      <c r="T1836" s="2"/>
    </row>
    <row r="1837" spans="5:20" s="1" customFormat="1">
      <c r="E1837" s="2"/>
      <c r="F1837" s="2"/>
      <c r="G1837" s="2"/>
      <c r="H1837" s="2"/>
      <c r="I1837" s="2"/>
      <c r="J1837" s="2"/>
      <c r="K1837" s="2"/>
      <c r="L1837" s="2"/>
      <c r="M1837" s="2"/>
      <c r="N1837" s="2"/>
      <c r="O1837" s="2"/>
      <c r="P1837" s="2"/>
      <c r="Q1837" s="2"/>
      <c r="R1837" s="2"/>
      <c r="S1837" s="2"/>
      <c r="T1837" s="2"/>
    </row>
    <row r="1838" spans="5:20" s="1" customFormat="1">
      <c r="E1838" s="2"/>
      <c r="F1838" s="2"/>
      <c r="G1838" s="2"/>
      <c r="H1838" s="2"/>
      <c r="I1838" s="2"/>
      <c r="J1838" s="2"/>
      <c r="K1838" s="2"/>
      <c r="L1838" s="2"/>
      <c r="M1838" s="2"/>
      <c r="N1838" s="2"/>
      <c r="O1838" s="2"/>
      <c r="P1838" s="2"/>
      <c r="Q1838" s="2"/>
      <c r="R1838" s="2"/>
      <c r="S1838" s="2"/>
      <c r="T1838" s="2"/>
    </row>
    <row r="1839" spans="5:20" s="1" customFormat="1">
      <c r="E1839" s="2"/>
      <c r="F1839" s="2"/>
      <c r="G1839" s="2"/>
      <c r="H1839" s="2"/>
      <c r="I1839" s="2"/>
      <c r="J1839" s="2"/>
      <c r="K1839" s="2"/>
      <c r="L1839" s="2"/>
      <c r="M1839" s="2"/>
      <c r="N1839" s="2"/>
      <c r="O1839" s="2"/>
      <c r="P1839" s="2"/>
      <c r="Q1839" s="2"/>
      <c r="R1839" s="2"/>
      <c r="S1839" s="2"/>
      <c r="T1839" s="2"/>
    </row>
    <row r="1840" spans="5:20" s="1" customFormat="1">
      <c r="E1840" s="2"/>
      <c r="F1840" s="2"/>
      <c r="G1840" s="2"/>
      <c r="H1840" s="2"/>
      <c r="I1840" s="2"/>
      <c r="J1840" s="2"/>
      <c r="K1840" s="2"/>
      <c r="L1840" s="2"/>
      <c r="M1840" s="2"/>
      <c r="N1840" s="2"/>
      <c r="O1840" s="2"/>
      <c r="P1840" s="2"/>
      <c r="Q1840" s="2"/>
      <c r="R1840" s="2"/>
      <c r="S1840" s="2"/>
      <c r="T1840" s="2"/>
    </row>
    <row r="1841" spans="5:20" s="1" customFormat="1">
      <c r="E1841" s="2"/>
      <c r="F1841" s="2"/>
      <c r="G1841" s="2"/>
      <c r="H1841" s="2"/>
      <c r="I1841" s="2"/>
      <c r="J1841" s="2"/>
      <c r="K1841" s="2"/>
      <c r="L1841" s="2"/>
      <c r="M1841" s="2"/>
      <c r="N1841" s="2"/>
      <c r="O1841" s="2"/>
      <c r="P1841" s="2"/>
      <c r="Q1841" s="2"/>
      <c r="R1841" s="2"/>
      <c r="S1841" s="2"/>
      <c r="T1841" s="2"/>
    </row>
    <row r="1842" spans="5:20" s="1" customFormat="1">
      <c r="E1842" s="2"/>
      <c r="F1842" s="2"/>
      <c r="G1842" s="2"/>
      <c r="H1842" s="2"/>
      <c r="I1842" s="2"/>
      <c r="J1842" s="2"/>
      <c r="K1842" s="2"/>
      <c r="L1842" s="2"/>
      <c r="M1842" s="2"/>
      <c r="N1842" s="2"/>
      <c r="O1842" s="2"/>
      <c r="P1842" s="2"/>
      <c r="Q1842" s="2"/>
      <c r="R1842" s="2"/>
      <c r="S1842" s="2"/>
      <c r="T1842" s="2"/>
    </row>
    <row r="1843" spans="5:20" s="1" customFormat="1">
      <c r="E1843" s="2"/>
      <c r="F1843" s="2"/>
      <c r="G1843" s="2"/>
      <c r="H1843" s="2"/>
      <c r="I1843" s="2"/>
      <c r="J1843" s="2"/>
      <c r="K1843" s="2"/>
      <c r="L1843" s="2"/>
      <c r="M1843" s="2"/>
      <c r="N1843" s="2"/>
      <c r="O1843" s="2"/>
      <c r="P1843" s="2"/>
      <c r="Q1843" s="2"/>
      <c r="R1843" s="2"/>
      <c r="S1843" s="2"/>
      <c r="T1843" s="2"/>
    </row>
    <row r="1844" spans="5:20" s="1" customFormat="1">
      <c r="E1844" s="2"/>
      <c r="F1844" s="2"/>
      <c r="G1844" s="2"/>
      <c r="H1844" s="2"/>
      <c r="I1844" s="2"/>
      <c r="J1844" s="2"/>
      <c r="K1844" s="2"/>
      <c r="L1844" s="2"/>
      <c r="M1844" s="2"/>
      <c r="N1844" s="2"/>
      <c r="O1844" s="2"/>
      <c r="P1844" s="2"/>
      <c r="Q1844" s="2"/>
      <c r="R1844" s="2"/>
      <c r="S1844" s="2"/>
      <c r="T1844" s="2"/>
    </row>
    <row r="1845" spans="5:20" s="1" customFormat="1">
      <c r="E1845" s="2"/>
      <c r="F1845" s="2"/>
      <c r="G1845" s="2"/>
      <c r="H1845" s="2"/>
      <c r="I1845" s="2"/>
      <c r="J1845" s="2"/>
      <c r="K1845" s="2"/>
      <c r="L1845" s="2"/>
      <c r="M1845" s="2"/>
      <c r="N1845" s="2"/>
      <c r="O1845" s="2"/>
      <c r="P1845" s="2"/>
      <c r="Q1845" s="2"/>
      <c r="R1845" s="2"/>
      <c r="S1845" s="2"/>
      <c r="T1845" s="2"/>
    </row>
    <row r="1846" spans="5:20" s="1" customFormat="1">
      <c r="E1846" s="2"/>
      <c r="F1846" s="2"/>
      <c r="G1846" s="2"/>
      <c r="H1846" s="2"/>
      <c r="I1846" s="2"/>
      <c r="J1846" s="2"/>
      <c r="K1846" s="2"/>
      <c r="L1846" s="2"/>
      <c r="M1846" s="2"/>
      <c r="N1846" s="2"/>
      <c r="O1846" s="2"/>
      <c r="P1846" s="2"/>
      <c r="Q1846" s="2"/>
      <c r="R1846" s="2"/>
      <c r="S1846" s="2"/>
      <c r="T1846" s="2"/>
    </row>
    <row r="1847" spans="5:20" s="1" customFormat="1">
      <c r="E1847" s="2"/>
      <c r="F1847" s="2"/>
      <c r="G1847" s="2"/>
      <c r="H1847" s="2"/>
      <c r="I1847" s="2"/>
      <c r="J1847" s="2"/>
      <c r="K1847" s="2"/>
      <c r="L1847" s="2"/>
      <c r="M1847" s="2"/>
      <c r="N1847" s="2"/>
      <c r="O1847" s="2"/>
      <c r="P1847" s="2"/>
      <c r="Q1847" s="2"/>
      <c r="R1847" s="2"/>
      <c r="S1847" s="2"/>
      <c r="T1847" s="2"/>
    </row>
    <row r="1848" spans="5:20" s="1" customFormat="1">
      <c r="E1848" s="2"/>
      <c r="F1848" s="2"/>
      <c r="G1848" s="2"/>
      <c r="H1848" s="2"/>
      <c r="I1848" s="2"/>
      <c r="J1848" s="2"/>
      <c r="K1848" s="2"/>
      <c r="L1848" s="2"/>
      <c r="M1848" s="2"/>
      <c r="N1848" s="2"/>
      <c r="O1848" s="2"/>
      <c r="P1848" s="2"/>
      <c r="Q1848" s="2"/>
      <c r="R1848" s="2"/>
      <c r="S1848" s="2"/>
      <c r="T1848" s="2"/>
    </row>
    <row r="1849" spans="5:20" s="1" customFormat="1">
      <c r="E1849" s="2"/>
      <c r="F1849" s="2"/>
      <c r="G1849" s="2"/>
      <c r="H1849" s="2"/>
      <c r="I1849" s="2"/>
      <c r="J1849" s="2"/>
      <c r="K1849" s="2"/>
      <c r="L1849" s="2"/>
      <c r="M1849" s="2"/>
      <c r="N1849" s="2"/>
      <c r="O1849" s="2"/>
      <c r="P1849" s="2"/>
      <c r="Q1849" s="2"/>
      <c r="R1849" s="2"/>
      <c r="S1849" s="2"/>
      <c r="T1849" s="2"/>
    </row>
    <row r="1850" spans="5:20" s="1" customFormat="1">
      <c r="E1850" s="2"/>
      <c r="F1850" s="2"/>
      <c r="G1850" s="2"/>
      <c r="H1850" s="2"/>
      <c r="I1850" s="2"/>
      <c r="J1850" s="2"/>
      <c r="K1850" s="2"/>
      <c r="L1850" s="2"/>
      <c r="M1850" s="2"/>
      <c r="N1850" s="2"/>
      <c r="O1850" s="2"/>
      <c r="P1850" s="2"/>
      <c r="Q1850" s="2"/>
      <c r="R1850" s="2"/>
      <c r="S1850" s="2"/>
      <c r="T1850" s="2"/>
    </row>
    <row r="1851" spans="5:20" s="1" customFormat="1">
      <c r="E1851" s="2"/>
      <c r="F1851" s="2"/>
      <c r="G1851" s="2"/>
      <c r="H1851" s="2"/>
      <c r="I1851" s="2"/>
      <c r="J1851" s="2"/>
      <c r="K1851" s="2"/>
      <c r="L1851" s="2"/>
      <c r="M1851" s="2"/>
      <c r="N1851" s="2"/>
      <c r="O1851" s="2"/>
      <c r="P1851" s="2"/>
      <c r="Q1851" s="2"/>
      <c r="R1851" s="2"/>
      <c r="S1851" s="2"/>
      <c r="T1851" s="2"/>
    </row>
    <row r="1852" spans="5:20" s="1" customFormat="1">
      <c r="E1852" s="2"/>
      <c r="F1852" s="2"/>
      <c r="G1852" s="2"/>
      <c r="H1852" s="2"/>
      <c r="I1852" s="2"/>
      <c r="J1852" s="2"/>
      <c r="K1852" s="2"/>
      <c r="L1852" s="2"/>
      <c r="M1852" s="2"/>
      <c r="N1852" s="2"/>
      <c r="O1852" s="2"/>
      <c r="P1852" s="2"/>
      <c r="Q1852" s="2"/>
      <c r="R1852" s="2"/>
      <c r="S1852" s="2"/>
      <c r="T1852" s="2"/>
    </row>
    <row r="1853" spans="5:20" s="1" customFormat="1">
      <c r="E1853" s="2"/>
      <c r="F1853" s="2"/>
      <c r="G1853" s="2"/>
      <c r="H1853" s="2"/>
      <c r="I1853" s="2"/>
      <c r="J1853" s="2"/>
      <c r="K1853" s="2"/>
      <c r="L1853" s="2"/>
      <c r="M1853" s="2"/>
      <c r="N1853" s="2"/>
      <c r="O1853" s="2"/>
      <c r="P1853" s="2"/>
      <c r="Q1853" s="2"/>
      <c r="R1853" s="2"/>
      <c r="S1853" s="2"/>
      <c r="T1853" s="2"/>
    </row>
    <row r="1854" spans="5:20" s="1" customFormat="1">
      <c r="E1854" s="2"/>
      <c r="F1854" s="2"/>
      <c r="G1854" s="2"/>
      <c r="H1854" s="2"/>
      <c r="I1854" s="2"/>
      <c r="J1854" s="2"/>
      <c r="K1854" s="2"/>
      <c r="L1854" s="2"/>
      <c r="M1854" s="2"/>
      <c r="N1854" s="2"/>
      <c r="O1854" s="2"/>
      <c r="P1854" s="2"/>
      <c r="Q1854" s="2"/>
      <c r="R1854" s="2"/>
      <c r="S1854" s="2"/>
      <c r="T1854" s="2"/>
    </row>
    <row r="1855" spans="5:20" s="1" customFormat="1">
      <c r="E1855" s="2"/>
      <c r="F1855" s="2"/>
      <c r="G1855" s="2"/>
      <c r="H1855" s="2"/>
      <c r="I1855" s="2"/>
      <c r="J1855" s="2"/>
      <c r="K1855" s="2"/>
      <c r="L1855" s="2"/>
      <c r="M1855" s="2"/>
      <c r="N1855" s="2"/>
      <c r="O1855" s="2"/>
      <c r="P1855" s="2"/>
      <c r="Q1855" s="2"/>
      <c r="R1855" s="2"/>
      <c r="S1855" s="2"/>
      <c r="T1855" s="2"/>
    </row>
    <row r="1856" spans="5:20" s="1" customFormat="1">
      <c r="E1856" s="2"/>
      <c r="F1856" s="2"/>
      <c r="G1856" s="2"/>
      <c r="H1856" s="2"/>
      <c r="I1856" s="2"/>
      <c r="J1856" s="2"/>
      <c r="K1856" s="2"/>
      <c r="L1856" s="2"/>
      <c r="M1856" s="2"/>
      <c r="N1856" s="2"/>
      <c r="O1856" s="2"/>
      <c r="P1856" s="2"/>
      <c r="Q1856" s="2"/>
      <c r="R1856" s="2"/>
      <c r="S1856" s="2"/>
      <c r="T1856" s="2"/>
    </row>
    <row r="1857" spans="5:20" s="1" customFormat="1">
      <c r="E1857" s="2"/>
      <c r="F1857" s="2"/>
      <c r="G1857" s="2"/>
      <c r="H1857" s="2"/>
      <c r="I1857" s="2"/>
      <c r="J1857" s="2"/>
      <c r="K1857" s="2"/>
      <c r="L1857" s="2"/>
      <c r="M1857" s="2"/>
      <c r="N1857" s="2"/>
      <c r="O1857" s="2"/>
      <c r="P1857" s="2"/>
      <c r="Q1857" s="2"/>
      <c r="R1857" s="2"/>
      <c r="S1857" s="2"/>
      <c r="T1857" s="2"/>
    </row>
    <row r="1858" spans="5:20" s="1" customFormat="1">
      <c r="E1858" s="2"/>
      <c r="F1858" s="2"/>
      <c r="G1858" s="2"/>
      <c r="H1858" s="2"/>
      <c r="I1858" s="2"/>
      <c r="J1858" s="2"/>
      <c r="K1858" s="2"/>
      <c r="L1858" s="2"/>
      <c r="M1858" s="2"/>
      <c r="N1858" s="2"/>
      <c r="O1858" s="2"/>
      <c r="P1858" s="2"/>
      <c r="Q1858" s="2"/>
      <c r="R1858" s="2"/>
      <c r="S1858" s="2"/>
      <c r="T1858" s="2"/>
    </row>
    <row r="1859" spans="5:20" s="1" customFormat="1">
      <c r="E1859" s="2"/>
      <c r="F1859" s="2"/>
      <c r="G1859" s="2"/>
      <c r="H1859" s="2"/>
      <c r="I1859" s="2"/>
      <c r="J1859" s="2"/>
      <c r="K1859" s="2"/>
      <c r="L1859" s="2"/>
      <c r="M1859" s="2"/>
      <c r="N1859" s="2"/>
      <c r="O1859" s="2"/>
      <c r="P1859" s="2"/>
      <c r="Q1859" s="2"/>
      <c r="R1859" s="2"/>
      <c r="S1859" s="2"/>
      <c r="T1859" s="2"/>
    </row>
    <row r="1860" spans="5:20" s="1" customFormat="1">
      <c r="E1860" s="2"/>
      <c r="F1860" s="2"/>
      <c r="G1860" s="2"/>
      <c r="H1860" s="2"/>
      <c r="I1860" s="2"/>
      <c r="J1860" s="2"/>
      <c r="K1860" s="2"/>
      <c r="L1860" s="2"/>
      <c r="M1860" s="2"/>
      <c r="N1860" s="2"/>
      <c r="O1860" s="2"/>
      <c r="P1860" s="2"/>
      <c r="Q1860" s="2"/>
      <c r="R1860" s="2"/>
      <c r="S1860" s="2"/>
      <c r="T1860" s="2"/>
    </row>
    <row r="1861" spans="5:20" s="1" customFormat="1">
      <c r="E1861" s="2"/>
      <c r="F1861" s="2"/>
      <c r="G1861" s="2"/>
      <c r="H1861" s="2"/>
      <c r="I1861" s="2"/>
      <c r="J1861" s="2"/>
      <c r="K1861" s="2"/>
      <c r="L1861" s="2"/>
      <c r="M1861" s="2"/>
      <c r="N1861" s="2"/>
      <c r="O1861" s="2"/>
      <c r="P1861" s="2"/>
      <c r="Q1861" s="2"/>
      <c r="R1861" s="2"/>
      <c r="S1861" s="2"/>
      <c r="T1861" s="2"/>
    </row>
    <row r="1862" spans="5:20" s="1" customFormat="1">
      <c r="E1862" s="2"/>
      <c r="F1862" s="2"/>
      <c r="G1862" s="2"/>
      <c r="H1862" s="2"/>
      <c r="I1862" s="2"/>
      <c r="J1862" s="2"/>
      <c r="K1862" s="2"/>
      <c r="L1862" s="2"/>
      <c r="M1862" s="2"/>
      <c r="N1862" s="2"/>
      <c r="O1862" s="2"/>
      <c r="P1862" s="2"/>
      <c r="Q1862" s="2"/>
      <c r="R1862" s="2"/>
      <c r="S1862" s="2"/>
      <c r="T1862" s="2"/>
    </row>
    <row r="1863" spans="5:20" s="1" customFormat="1">
      <c r="E1863" s="2"/>
      <c r="F1863" s="2"/>
      <c r="G1863" s="2"/>
      <c r="H1863" s="2"/>
      <c r="I1863" s="2"/>
      <c r="J1863" s="2"/>
      <c r="K1863" s="2"/>
      <c r="L1863" s="2"/>
      <c r="M1863" s="2"/>
      <c r="N1863" s="2"/>
      <c r="O1863" s="2"/>
      <c r="P1863" s="2"/>
      <c r="Q1863" s="2"/>
      <c r="R1863" s="2"/>
      <c r="S1863" s="2"/>
      <c r="T1863" s="2"/>
    </row>
    <row r="1864" spans="5:20" s="1" customFormat="1">
      <c r="E1864" s="2"/>
      <c r="F1864" s="2"/>
      <c r="G1864" s="2"/>
      <c r="H1864" s="2"/>
      <c r="I1864" s="2"/>
      <c r="J1864" s="2"/>
      <c r="K1864" s="2"/>
      <c r="L1864" s="2"/>
      <c r="M1864" s="2"/>
      <c r="N1864" s="2"/>
      <c r="O1864" s="2"/>
      <c r="P1864" s="2"/>
      <c r="Q1864" s="2"/>
      <c r="R1864" s="2"/>
      <c r="S1864" s="2"/>
      <c r="T1864" s="2"/>
    </row>
    <row r="1865" spans="5:20" s="1" customFormat="1">
      <c r="E1865" s="2"/>
      <c r="F1865" s="2"/>
      <c r="G1865" s="2"/>
      <c r="H1865" s="2"/>
      <c r="I1865" s="2"/>
      <c r="J1865" s="2"/>
      <c r="K1865" s="2"/>
      <c r="L1865" s="2"/>
      <c r="M1865" s="2"/>
      <c r="N1865" s="2"/>
      <c r="O1865" s="2"/>
      <c r="P1865" s="2"/>
      <c r="Q1865" s="2"/>
      <c r="R1865" s="2"/>
      <c r="S1865" s="2"/>
      <c r="T1865" s="2"/>
    </row>
    <row r="1866" spans="5:20" s="1" customFormat="1">
      <c r="E1866" s="2"/>
      <c r="F1866" s="2"/>
      <c r="G1866" s="2"/>
      <c r="H1866" s="2"/>
      <c r="I1866" s="2"/>
      <c r="J1866" s="2"/>
      <c r="K1866" s="2"/>
      <c r="L1866" s="2"/>
      <c r="M1866" s="2"/>
      <c r="N1866" s="2"/>
      <c r="O1866" s="2"/>
      <c r="P1866" s="2"/>
      <c r="Q1866" s="2"/>
      <c r="R1866" s="2"/>
      <c r="S1866" s="2"/>
      <c r="T1866" s="2"/>
    </row>
    <row r="1867" spans="5:20" s="1" customFormat="1">
      <c r="E1867" s="2"/>
      <c r="F1867" s="2"/>
      <c r="G1867" s="2"/>
      <c r="H1867" s="2"/>
      <c r="I1867" s="2"/>
      <c r="J1867" s="2"/>
      <c r="K1867" s="2"/>
      <c r="L1867" s="2"/>
      <c r="M1867" s="2"/>
      <c r="N1867" s="2"/>
      <c r="O1867" s="2"/>
      <c r="P1867" s="2"/>
      <c r="Q1867" s="2"/>
      <c r="R1867" s="2"/>
      <c r="S1867" s="2"/>
      <c r="T1867" s="2"/>
    </row>
    <row r="1868" spans="5:20" s="1" customFormat="1">
      <c r="E1868" s="2"/>
      <c r="F1868" s="2"/>
      <c r="G1868" s="2"/>
      <c r="H1868" s="2"/>
      <c r="I1868" s="2"/>
      <c r="J1868" s="2"/>
      <c r="K1868" s="2"/>
      <c r="L1868" s="2"/>
      <c r="M1868" s="2"/>
      <c r="N1868" s="2"/>
      <c r="O1868" s="2"/>
      <c r="P1868" s="2"/>
      <c r="Q1868" s="2"/>
      <c r="R1868" s="2"/>
      <c r="S1868" s="2"/>
      <c r="T1868" s="2"/>
    </row>
    <row r="1869" spans="5:20" s="1" customFormat="1">
      <c r="E1869" s="2"/>
      <c r="F1869" s="2"/>
      <c r="G1869" s="2"/>
      <c r="H1869" s="2"/>
      <c r="I1869" s="2"/>
      <c r="J1869" s="2"/>
      <c r="K1869" s="2"/>
      <c r="L1869" s="2"/>
      <c r="M1869" s="2"/>
      <c r="N1869" s="2"/>
      <c r="O1869" s="2"/>
      <c r="P1869" s="2"/>
      <c r="Q1869" s="2"/>
      <c r="R1869" s="2"/>
      <c r="S1869" s="2"/>
      <c r="T1869" s="2"/>
    </row>
    <row r="1870" spans="5:20" s="1" customFormat="1">
      <c r="E1870" s="2"/>
      <c r="F1870" s="2"/>
      <c r="G1870" s="2"/>
      <c r="H1870" s="2"/>
      <c r="I1870" s="2"/>
      <c r="J1870" s="2"/>
      <c r="K1870" s="2"/>
      <c r="L1870" s="2"/>
      <c r="M1870" s="2"/>
      <c r="N1870" s="2"/>
      <c r="O1870" s="2"/>
      <c r="P1870" s="2"/>
      <c r="Q1870" s="2"/>
      <c r="R1870" s="2"/>
      <c r="S1870" s="2"/>
      <c r="T1870" s="2"/>
    </row>
    <row r="1871" spans="5:20" s="1" customFormat="1">
      <c r="E1871" s="2"/>
      <c r="F1871" s="2"/>
      <c r="G1871" s="2"/>
      <c r="H1871" s="2"/>
      <c r="I1871" s="2"/>
      <c r="J1871" s="2"/>
      <c r="K1871" s="2"/>
      <c r="L1871" s="2"/>
      <c r="M1871" s="2"/>
      <c r="N1871" s="2"/>
      <c r="O1871" s="2"/>
      <c r="P1871" s="2"/>
      <c r="Q1871" s="2"/>
      <c r="R1871" s="2"/>
      <c r="S1871" s="2"/>
      <c r="T1871" s="2"/>
    </row>
    <row r="1872" spans="5:20" s="1" customFormat="1">
      <c r="E1872" s="2"/>
      <c r="F1872" s="2"/>
      <c r="G1872" s="2"/>
      <c r="H1872" s="2"/>
      <c r="I1872" s="2"/>
      <c r="J1872" s="2"/>
      <c r="K1872" s="2"/>
      <c r="L1872" s="2"/>
      <c r="M1872" s="2"/>
      <c r="N1872" s="2"/>
      <c r="O1872" s="2"/>
      <c r="P1872" s="2"/>
      <c r="Q1872" s="2"/>
      <c r="R1872" s="2"/>
      <c r="S1872" s="2"/>
      <c r="T1872" s="2"/>
    </row>
    <row r="1873" spans="5:20" s="1" customFormat="1">
      <c r="E1873" s="2"/>
      <c r="F1873" s="2"/>
      <c r="G1873" s="2"/>
      <c r="H1873" s="2"/>
      <c r="I1873" s="2"/>
      <c r="J1873" s="2"/>
      <c r="K1873" s="2"/>
      <c r="L1873" s="2"/>
      <c r="M1873" s="2"/>
      <c r="N1873" s="2"/>
      <c r="O1873" s="2"/>
      <c r="P1873" s="2"/>
      <c r="Q1873" s="2"/>
      <c r="R1873" s="2"/>
      <c r="S1873" s="2"/>
      <c r="T1873" s="2"/>
    </row>
    <row r="1874" spans="5:20" s="1" customFormat="1">
      <c r="E1874" s="2"/>
      <c r="F1874" s="2"/>
      <c r="G1874" s="2"/>
      <c r="H1874" s="2"/>
      <c r="I1874" s="2"/>
      <c r="J1874" s="2"/>
      <c r="K1874" s="2"/>
      <c r="L1874" s="2"/>
      <c r="M1874" s="2"/>
      <c r="N1874" s="2"/>
      <c r="O1874" s="2"/>
      <c r="P1874" s="2"/>
      <c r="Q1874" s="2"/>
      <c r="R1874" s="2"/>
      <c r="S1874" s="2"/>
      <c r="T1874" s="2"/>
    </row>
    <row r="1875" spans="5:20" s="1" customFormat="1">
      <c r="E1875" s="2"/>
      <c r="F1875" s="2"/>
      <c r="G1875" s="2"/>
      <c r="H1875" s="2"/>
      <c r="I1875" s="2"/>
      <c r="J1875" s="2"/>
      <c r="K1875" s="2"/>
      <c r="L1875" s="2"/>
      <c r="M1875" s="2"/>
      <c r="N1875" s="2"/>
      <c r="O1875" s="2"/>
      <c r="P1875" s="2"/>
      <c r="Q1875" s="2"/>
      <c r="R1875" s="2"/>
      <c r="S1875" s="2"/>
      <c r="T1875" s="2"/>
    </row>
    <row r="1876" spans="5:20" s="1" customFormat="1">
      <c r="E1876" s="2"/>
      <c r="F1876" s="2"/>
      <c r="G1876" s="2"/>
      <c r="H1876" s="2"/>
      <c r="I1876" s="2"/>
      <c r="J1876" s="2"/>
      <c r="K1876" s="2"/>
      <c r="L1876" s="2"/>
      <c r="M1876" s="2"/>
      <c r="N1876" s="2"/>
      <c r="O1876" s="2"/>
      <c r="P1876" s="2"/>
      <c r="Q1876" s="2"/>
      <c r="R1876" s="2"/>
      <c r="S1876" s="2"/>
      <c r="T1876" s="2"/>
    </row>
    <row r="1877" spans="5:20" s="1" customFormat="1">
      <c r="E1877" s="2"/>
      <c r="F1877" s="2"/>
      <c r="G1877" s="2"/>
      <c r="H1877" s="2"/>
      <c r="I1877" s="2"/>
      <c r="J1877" s="2"/>
      <c r="K1877" s="2"/>
      <c r="L1877" s="2"/>
      <c r="M1877" s="2"/>
      <c r="N1877" s="2"/>
      <c r="O1877" s="2"/>
      <c r="P1877" s="2"/>
      <c r="Q1877" s="2"/>
      <c r="R1877" s="2"/>
      <c r="S1877" s="2"/>
      <c r="T1877" s="2"/>
    </row>
    <row r="1878" spans="5:20" s="1" customFormat="1">
      <c r="E1878" s="2"/>
      <c r="F1878" s="2"/>
      <c r="G1878" s="2"/>
      <c r="H1878" s="2"/>
      <c r="I1878" s="2"/>
      <c r="J1878" s="2"/>
      <c r="K1878" s="2"/>
      <c r="L1878" s="2"/>
      <c r="M1878" s="2"/>
      <c r="N1878" s="2"/>
      <c r="O1878" s="2"/>
      <c r="P1878" s="2"/>
      <c r="Q1878" s="2"/>
      <c r="R1878" s="2"/>
      <c r="S1878" s="2"/>
      <c r="T1878" s="2"/>
    </row>
    <row r="1879" spans="5:20" s="1" customFormat="1">
      <c r="E1879" s="2"/>
      <c r="F1879" s="2"/>
      <c r="G1879" s="2"/>
      <c r="H1879" s="2"/>
      <c r="I1879" s="2"/>
      <c r="J1879" s="2"/>
      <c r="K1879" s="2"/>
      <c r="L1879" s="2"/>
      <c r="M1879" s="2"/>
      <c r="N1879" s="2"/>
      <c r="O1879" s="2"/>
      <c r="P1879" s="2"/>
      <c r="Q1879" s="2"/>
      <c r="R1879" s="2"/>
      <c r="S1879" s="2"/>
      <c r="T1879" s="2"/>
    </row>
    <row r="1880" spans="5:20" s="1" customFormat="1">
      <c r="E1880" s="2"/>
      <c r="F1880" s="2"/>
      <c r="G1880" s="2"/>
      <c r="H1880" s="2"/>
      <c r="I1880" s="2"/>
      <c r="J1880" s="2"/>
      <c r="K1880" s="2"/>
      <c r="L1880" s="2"/>
      <c r="M1880" s="2"/>
      <c r="N1880" s="2"/>
      <c r="O1880" s="2"/>
      <c r="P1880" s="2"/>
      <c r="Q1880" s="2"/>
      <c r="R1880" s="2"/>
      <c r="S1880" s="2"/>
      <c r="T1880" s="2"/>
    </row>
    <row r="1881" spans="5:20" s="1" customFormat="1">
      <c r="E1881" s="2"/>
      <c r="F1881" s="2"/>
      <c r="G1881" s="2"/>
      <c r="H1881" s="2"/>
      <c r="I1881" s="2"/>
      <c r="J1881" s="2"/>
      <c r="K1881" s="2"/>
      <c r="L1881" s="2"/>
      <c r="M1881" s="2"/>
      <c r="N1881" s="2"/>
      <c r="O1881" s="2"/>
      <c r="P1881" s="2"/>
      <c r="Q1881" s="2"/>
      <c r="R1881" s="2"/>
      <c r="S1881" s="2"/>
      <c r="T1881" s="2"/>
    </row>
    <row r="1882" spans="5:20" s="1" customFormat="1">
      <c r="E1882" s="2"/>
      <c r="F1882" s="2"/>
      <c r="G1882" s="2"/>
      <c r="H1882" s="2"/>
      <c r="I1882" s="2"/>
      <c r="J1882" s="2"/>
      <c r="K1882" s="2"/>
      <c r="L1882" s="2"/>
      <c r="M1882" s="2"/>
      <c r="N1882" s="2"/>
      <c r="O1882" s="2"/>
      <c r="P1882" s="2"/>
      <c r="Q1882" s="2"/>
      <c r="R1882" s="2"/>
      <c r="S1882" s="2"/>
      <c r="T1882" s="2"/>
    </row>
    <row r="1883" spans="5:20" s="1" customFormat="1">
      <c r="E1883" s="2"/>
      <c r="F1883" s="2"/>
      <c r="G1883" s="2"/>
      <c r="H1883" s="2"/>
      <c r="I1883" s="2"/>
      <c r="J1883" s="2"/>
      <c r="K1883" s="2"/>
      <c r="L1883" s="2"/>
      <c r="M1883" s="2"/>
      <c r="N1883" s="2"/>
      <c r="O1883" s="2"/>
      <c r="P1883" s="2"/>
      <c r="Q1883" s="2"/>
      <c r="R1883" s="2"/>
      <c r="S1883" s="2"/>
      <c r="T1883" s="2"/>
    </row>
    <row r="1884" spans="5:20" s="1" customFormat="1">
      <c r="E1884" s="2"/>
      <c r="F1884" s="2"/>
      <c r="G1884" s="2"/>
      <c r="H1884" s="2"/>
      <c r="I1884" s="2"/>
      <c r="J1884" s="2"/>
      <c r="K1884" s="2"/>
      <c r="L1884" s="2"/>
      <c r="M1884" s="2"/>
      <c r="N1884" s="2"/>
      <c r="O1884" s="2"/>
      <c r="P1884" s="2"/>
      <c r="Q1884" s="2"/>
      <c r="R1884" s="2"/>
      <c r="S1884" s="2"/>
      <c r="T1884" s="2"/>
    </row>
    <row r="1885" spans="5:20" s="1" customFormat="1">
      <c r="E1885" s="2"/>
      <c r="F1885" s="2"/>
      <c r="G1885" s="2"/>
      <c r="H1885" s="2"/>
      <c r="I1885" s="2"/>
      <c r="J1885" s="2"/>
      <c r="K1885" s="2"/>
      <c r="L1885" s="2"/>
      <c r="M1885" s="2"/>
      <c r="N1885" s="2"/>
      <c r="O1885" s="2"/>
      <c r="P1885" s="2"/>
      <c r="Q1885" s="2"/>
      <c r="R1885" s="2"/>
      <c r="S1885" s="2"/>
      <c r="T1885" s="2"/>
    </row>
    <row r="1886" spans="5:20" s="1" customFormat="1">
      <c r="E1886" s="2"/>
      <c r="F1886" s="2"/>
      <c r="G1886" s="2"/>
      <c r="H1886" s="2"/>
      <c r="I1886" s="2"/>
      <c r="J1886" s="2"/>
      <c r="K1886" s="2"/>
      <c r="L1886" s="2"/>
      <c r="M1886" s="2"/>
      <c r="N1886" s="2"/>
      <c r="O1886" s="2"/>
      <c r="P1886" s="2"/>
      <c r="Q1886" s="2"/>
      <c r="R1886" s="2"/>
      <c r="S1886" s="2"/>
      <c r="T1886" s="2"/>
    </row>
    <row r="1887" spans="5:20" s="1" customFormat="1">
      <c r="E1887" s="2"/>
      <c r="F1887" s="2"/>
      <c r="G1887" s="2"/>
      <c r="H1887" s="2"/>
      <c r="I1887" s="2"/>
      <c r="J1887" s="2"/>
      <c r="K1887" s="2"/>
      <c r="L1887" s="2"/>
      <c r="M1887" s="2"/>
      <c r="N1887" s="2"/>
      <c r="O1887" s="2"/>
      <c r="P1887" s="2"/>
      <c r="Q1887" s="2"/>
      <c r="R1887" s="2"/>
      <c r="S1887" s="2"/>
      <c r="T1887" s="2"/>
    </row>
    <row r="1888" spans="5:20" s="1" customFormat="1">
      <c r="E1888" s="2"/>
      <c r="F1888" s="2"/>
      <c r="G1888" s="2"/>
      <c r="H1888" s="2"/>
      <c r="I1888" s="2"/>
      <c r="J1888" s="2"/>
      <c r="K1888" s="2"/>
      <c r="L1888" s="2"/>
      <c r="M1888" s="2"/>
      <c r="N1888" s="2"/>
      <c r="O1888" s="2"/>
      <c r="P1888" s="2"/>
      <c r="Q1888" s="2"/>
      <c r="R1888" s="2"/>
      <c r="S1888" s="2"/>
      <c r="T1888" s="2"/>
    </row>
    <row r="1889" spans="5:20" s="1" customFormat="1">
      <c r="E1889" s="2"/>
      <c r="F1889" s="2"/>
      <c r="G1889" s="2"/>
      <c r="H1889" s="2"/>
      <c r="I1889" s="2"/>
      <c r="J1889" s="2"/>
      <c r="K1889" s="2"/>
      <c r="L1889" s="2"/>
      <c r="M1889" s="2"/>
      <c r="N1889" s="2"/>
      <c r="O1889" s="2"/>
      <c r="P1889" s="2"/>
      <c r="Q1889" s="2"/>
      <c r="R1889" s="2"/>
      <c r="S1889" s="2"/>
      <c r="T1889" s="2"/>
    </row>
    <row r="1890" spans="5:20" s="1" customFormat="1">
      <c r="E1890" s="2"/>
      <c r="F1890" s="2"/>
      <c r="G1890" s="2"/>
      <c r="H1890" s="2"/>
      <c r="I1890" s="2"/>
      <c r="J1890" s="2"/>
      <c r="K1890" s="2"/>
      <c r="L1890" s="2"/>
      <c r="M1890" s="2"/>
      <c r="N1890" s="2"/>
      <c r="O1890" s="2"/>
      <c r="P1890" s="2"/>
      <c r="Q1890" s="2"/>
      <c r="R1890" s="2"/>
      <c r="S1890" s="2"/>
      <c r="T1890" s="2"/>
    </row>
    <row r="1891" spans="5:20" s="1" customFormat="1">
      <c r="E1891" s="2"/>
      <c r="F1891" s="2"/>
      <c r="G1891" s="2"/>
      <c r="H1891" s="2"/>
      <c r="I1891" s="2"/>
      <c r="J1891" s="2"/>
      <c r="K1891" s="2"/>
      <c r="L1891" s="2"/>
      <c r="M1891" s="2"/>
      <c r="N1891" s="2"/>
      <c r="O1891" s="2"/>
      <c r="P1891" s="2"/>
      <c r="Q1891" s="2"/>
      <c r="R1891" s="2"/>
      <c r="S1891" s="2"/>
      <c r="T1891" s="2"/>
    </row>
    <row r="1892" spans="5:20" s="1" customFormat="1">
      <c r="E1892" s="2"/>
      <c r="F1892" s="2"/>
      <c r="G1892" s="2"/>
      <c r="H1892" s="2"/>
      <c r="I1892" s="2"/>
      <c r="J1892" s="2"/>
      <c r="K1892" s="2"/>
      <c r="L1892" s="2"/>
      <c r="M1892" s="2"/>
      <c r="N1892" s="2"/>
      <c r="O1892" s="2"/>
      <c r="P1892" s="2"/>
      <c r="Q1892" s="2"/>
      <c r="R1892" s="2"/>
      <c r="S1892" s="2"/>
      <c r="T1892" s="2"/>
    </row>
    <row r="1893" spans="5:20" s="1" customFormat="1">
      <c r="E1893" s="2"/>
      <c r="F1893" s="2"/>
      <c r="G1893" s="2"/>
      <c r="H1893" s="2"/>
      <c r="I1893" s="2"/>
      <c r="J1893" s="2"/>
      <c r="K1893" s="2"/>
      <c r="L1893" s="2"/>
      <c r="M1893" s="2"/>
      <c r="N1893" s="2"/>
      <c r="O1893" s="2"/>
      <c r="P1893" s="2"/>
      <c r="Q1893" s="2"/>
      <c r="R1893" s="2"/>
      <c r="S1893" s="2"/>
      <c r="T1893" s="2"/>
    </row>
    <row r="1894" spans="5:20" s="1" customFormat="1">
      <c r="E1894" s="2"/>
      <c r="F1894" s="2"/>
      <c r="G1894" s="2"/>
      <c r="H1894" s="2"/>
      <c r="I1894" s="2"/>
      <c r="J1894" s="2"/>
      <c r="K1894" s="2"/>
      <c r="L1894" s="2"/>
      <c r="M1894" s="2"/>
      <c r="N1894" s="2"/>
      <c r="O1894" s="2"/>
      <c r="P1894" s="2"/>
      <c r="Q1894" s="2"/>
      <c r="R1894" s="2"/>
      <c r="S1894" s="2"/>
      <c r="T1894" s="2"/>
    </row>
    <row r="1895" spans="5:20" s="1" customFormat="1">
      <c r="E1895" s="2"/>
      <c r="F1895" s="2"/>
      <c r="G1895" s="2"/>
      <c r="H1895" s="2"/>
      <c r="I1895" s="2"/>
      <c r="J1895" s="2"/>
      <c r="K1895" s="2"/>
      <c r="L1895" s="2"/>
      <c r="M1895" s="2"/>
      <c r="N1895" s="2"/>
      <c r="O1895" s="2"/>
      <c r="P1895" s="2"/>
      <c r="Q1895" s="2"/>
      <c r="R1895" s="2"/>
      <c r="S1895" s="2"/>
      <c r="T1895" s="2"/>
    </row>
    <row r="1896" spans="5:20" s="1" customFormat="1">
      <c r="E1896" s="2"/>
      <c r="F1896" s="2"/>
      <c r="G1896" s="2"/>
      <c r="H1896" s="2"/>
      <c r="I1896" s="2"/>
      <c r="J1896" s="2"/>
      <c r="K1896" s="2"/>
      <c r="L1896" s="2"/>
      <c r="M1896" s="2"/>
      <c r="N1896" s="2"/>
      <c r="O1896" s="2"/>
      <c r="P1896" s="2"/>
      <c r="Q1896" s="2"/>
      <c r="R1896" s="2"/>
      <c r="S1896" s="2"/>
      <c r="T1896" s="2"/>
    </row>
    <row r="1897" spans="5:20" s="1" customFormat="1">
      <c r="E1897" s="2"/>
      <c r="F1897" s="2"/>
      <c r="G1897" s="2"/>
      <c r="H1897" s="2"/>
      <c r="I1897" s="2"/>
      <c r="J1897" s="2"/>
      <c r="K1897" s="2"/>
      <c r="L1897" s="2"/>
      <c r="M1897" s="2"/>
      <c r="N1897" s="2"/>
      <c r="O1897" s="2"/>
      <c r="P1897" s="2"/>
      <c r="Q1897" s="2"/>
      <c r="R1897" s="2"/>
      <c r="S1897" s="2"/>
      <c r="T1897" s="2"/>
    </row>
    <row r="1898" spans="5:20" s="1" customFormat="1">
      <c r="E1898" s="2"/>
      <c r="F1898" s="2"/>
      <c r="G1898" s="2"/>
      <c r="H1898" s="2"/>
      <c r="I1898" s="2"/>
      <c r="J1898" s="2"/>
      <c r="K1898" s="2"/>
      <c r="L1898" s="2"/>
      <c r="M1898" s="2"/>
      <c r="N1898" s="2"/>
      <c r="O1898" s="2"/>
      <c r="P1898" s="2"/>
      <c r="Q1898" s="2"/>
      <c r="R1898" s="2"/>
      <c r="S1898" s="2"/>
      <c r="T1898" s="2"/>
    </row>
    <row r="1899" spans="5:20" s="1" customFormat="1">
      <c r="E1899" s="2"/>
      <c r="F1899" s="2"/>
      <c r="G1899" s="2"/>
      <c r="H1899" s="2"/>
      <c r="I1899" s="2"/>
      <c r="J1899" s="2"/>
      <c r="K1899" s="2"/>
      <c r="L1899" s="2"/>
      <c r="M1899" s="2"/>
      <c r="N1899" s="2"/>
      <c r="O1899" s="2"/>
      <c r="P1899" s="2"/>
      <c r="Q1899" s="2"/>
      <c r="R1899" s="2"/>
      <c r="S1899" s="2"/>
      <c r="T1899" s="2"/>
    </row>
    <row r="1900" spans="5:20" s="1" customFormat="1">
      <c r="E1900" s="2"/>
      <c r="F1900" s="2"/>
      <c r="G1900" s="2"/>
      <c r="H1900" s="2"/>
      <c r="I1900" s="2"/>
      <c r="J1900" s="2"/>
      <c r="K1900" s="2"/>
      <c r="L1900" s="2"/>
      <c r="M1900" s="2"/>
      <c r="N1900" s="2"/>
      <c r="O1900" s="2"/>
      <c r="P1900" s="2"/>
      <c r="Q1900" s="2"/>
      <c r="R1900" s="2"/>
      <c r="S1900" s="2"/>
      <c r="T1900" s="2"/>
    </row>
    <row r="1901" spans="5:20" s="1" customFormat="1">
      <c r="E1901" s="2"/>
      <c r="F1901" s="2"/>
      <c r="G1901" s="2"/>
      <c r="H1901" s="2"/>
      <c r="I1901" s="2"/>
      <c r="J1901" s="2"/>
      <c r="K1901" s="2"/>
      <c r="L1901" s="2"/>
      <c r="M1901" s="2"/>
      <c r="N1901" s="2"/>
      <c r="O1901" s="2"/>
      <c r="P1901" s="2"/>
      <c r="Q1901" s="2"/>
      <c r="R1901" s="2"/>
      <c r="S1901" s="2"/>
      <c r="T1901" s="2"/>
    </row>
    <row r="1902" spans="5:20" s="1" customFormat="1">
      <c r="E1902" s="2"/>
      <c r="F1902" s="2"/>
      <c r="G1902" s="2"/>
      <c r="H1902" s="2"/>
      <c r="I1902" s="2"/>
      <c r="J1902" s="2"/>
      <c r="K1902" s="2"/>
      <c r="L1902" s="2"/>
      <c r="M1902" s="2"/>
      <c r="N1902" s="2"/>
      <c r="O1902" s="2"/>
      <c r="P1902" s="2"/>
      <c r="Q1902" s="2"/>
      <c r="R1902" s="2"/>
      <c r="S1902" s="2"/>
      <c r="T1902" s="2"/>
    </row>
    <row r="1903" spans="5:20" s="1" customFormat="1">
      <c r="E1903" s="2"/>
      <c r="F1903" s="2"/>
      <c r="G1903" s="2"/>
      <c r="H1903" s="2"/>
      <c r="I1903" s="2"/>
      <c r="J1903" s="2"/>
      <c r="K1903" s="2"/>
      <c r="L1903" s="2"/>
      <c r="M1903" s="2"/>
      <c r="N1903" s="2"/>
      <c r="O1903" s="2"/>
      <c r="P1903" s="2"/>
      <c r="Q1903" s="2"/>
      <c r="R1903" s="2"/>
      <c r="S1903" s="2"/>
      <c r="T1903" s="2"/>
    </row>
    <row r="1904" spans="5:20" s="1" customFormat="1">
      <c r="E1904" s="2"/>
      <c r="F1904" s="2"/>
      <c r="G1904" s="2"/>
      <c r="H1904" s="2"/>
      <c r="I1904" s="2"/>
      <c r="J1904" s="2"/>
      <c r="K1904" s="2"/>
      <c r="L1904" s="2"/>
      <c r="M1904" s="2"/>
      <c r="N1904" s="2"/>
      <c r="O1904" s="2"/>
      <c r="P1904" s="2"/>
      <c r="Q1904" s="2"/>
      <c r="R1904" s="2"/>
      <c r="S1904" s="2"/>
      <c r="T1904" s="2"/>
    </row>
    <row r="1905" spans="5:20" s="1" customFormat="1">
      <c r="E1905" s="2"/>
      <c r="F1905" s="2"/>
      <c r="G1905" s="2"/>
      <c r="H1905" s="2"/>
      <c r="I1905" s="2"/>
      <c r="J1905" s="2"/>
      <c r="K1905" s="2"/>
      <c r="L1905" s="2"/>
      <c r="M1905" s="2"/>
      <c r="N1905" s="2"/>
      <c r="O1905" s="2"/>
      <c r="P1905" s="2"/>
      <c r="Q1905" s="2"/>
      <c r="R1905" s="2"/>
      <c r="S1905" s="2"/>
      <c r="T1905" s="2"/>
    </row>
    <row r="1906" spans="5:20" s="1" customFormat="1">
      <c r="E1906" s="2"/>
      <c r="F1906" s="2"/>
      <c r="G1906" s="2"/>
      <c r="H1906" s="2"/>
      <c r="I1906" s="2"/>
      <c r="J1906" s="2"/>
      <c r="K1906" s="2"/>
      <c r="L1906" s="2"/>
      <c r="M1906" s="2"/>
      <c r="N1906" s="2"/>
      <c r="O1906" s="2"/>
      <c r="P1906" s="2"/>
      <c r="Q1906" s="2"/>
      <c r="R1906" s="2"/>
      <c r="S1906" s="2"/>
      <c r="T1906" s="2"/>
    </row>
    <row r="1907" spans="5:20" s="1" customFormat="1">
      <c r="E1907" s="2"/>
      <c r="F1907" s="2"/>
      <c r="G1907" s="2"/>
      <c r="H1907" s="2"/>
      <c r="I1907" s="2"/>
      <c r="J1907" s="2"/>
      <c r="K1907" s="2"/>
      <c r="L1907" s="2"/>
      <c r="M1907" s="2"/>
      <c r="N1907" s="2"/>
      <c r="O1907" s="2"/>
      <c r="P1907" s="2"/>
      <c r="Q1907" s="2"/>
      <c r="R1907" s="2"/>
      <c r="S1907" s="2"/>
      <c r="T1907" s="2"/>
    </row>
    <row r="1908" spans="5:20" s="1" customFormat="1">
      <c r="E1908" s="2"/>
      <c r="F1908" s="2"/>
      <c r="G1908" s="2"/>
      <c r="H1908" s="2"/>
      <c r="I1908" s="2"/>
      <c r="J1908" s="2"/>
      <c r="K1908" s="2"/>
      <c r="L1908" s="2"/>
      <c r="M1908" s="2"/>
      <c r="N1908" s="2"/>
      <c r="O1908" s="2"/>
      <c r="P1908" s="2"/>
      <c r="Q1908" s="2"/>
      <c r="R1908" s="2"/>
      <c r="S1908" s="2"/>
      <c r="T1908" s="2"/>
    </row>
    <row r="1909" spans="5:20" s="1" customFormat="1">
      <c r="E1909" s="2"/>
      <c r="F1909" s="2"/>
      <c r="G1909" s="2"/>
      <c r="H1909" s="2"/>
      <c r="I1909" s="2"/>
      <c r="J1909" s="2"/>
      <c r="K1909" s="2"/>
      <c r="L1909" s="2"/>
      <c r="M1909" s="2"/>
      <c r="N1909" s="2"/>
      <c r="O1909" s="2"/>
      <c r="P1909" s="2"/>
      <c r="Q1909" s="2"/>
      <c r="R1909" s="2"/>
      <c r="S1909" s="2"/>
      <c r="T1909" s="2"/>
    </row>
    <row r="1910" spans="5:20" s="1" customFormat="1">
      <c r="E1910" s="2"/>
      <c r="F1910" s="2"/>
      <c r="G1910" s="2"/>
      <c r="H1910" s="2"/>
      <c r="I1910" s="2"/>
      <c r="J1910" s="2"/>
      <c r="K1910" s="2"/>
      <c r="L1910" s="2"/>
      <c r="M1910" s="2"/>
      <c r="N1910" s="2"/>
      <c r="O1910" s="2"/>
      <c r="P1910" s="2"/>
      <c r="Q1910" s="2"/>
      <c r="R1910" s="2"/>
      <c r="S1910" s="2"/>
      <c r="T1910" s="2"/>
    </row>
    <row r="1911" spans="5:20" s="1" customFormat="1">
      <c r="E1911" s="2"/>
      <c r="F1911" s="2"/>
      <c r="G1911" s="2"/>
      <c r="H1911" s="2"/>
      <c r="I1911" s="2"/>
      <c r="J1911" s="2"/>
      <c r="K1911" s="2"/>
      <c r="L1911" s="2"/>
      <c r="M1911" s="2"/>
      <c r="N1911" s="2"/>
      <c r="O1911" s="2"/>
      <c r="P1911" s="2"/>
      <c r="Q1911" s="2"/>
      <c r="R1911" s="2"/>
      <c r="S1911" s="2"/>
      <c r="T1911" s="2"/>
    </row>
    <row r="1912" spans="5:20" s="1" customFormat="1">
      <c r="E1912" s="2"/>
      <c r="F1912" s="2"/>
      <c r="G1912" s="2"/>
      <c r="H1912" s="2"/>
      <c r="I1912" s="2"/>
      <c r="J1912" s="2"/>
      <c r="K1912" s="2"/>
      <c r="L1912" s="2"/>
      <c r="M1912" s="2"/>
      <c r="N1912" s="2"/>
      <c r="O1912" s="2"/>
      <c r="P1912" s="2"/>
      <c r="Q1912" s="2"/>
      <c r="R1912" s="2"/>
      <c r="S1912" s="2"/>
      <c r="T1912" s="2"/>
    </row>
    <row r="1913" spans="5:20" s="1" customFormat="1">
      <c r="E1913" s="2"/>
      <c r="F1913" s="2"/>
      <c r="G1913" s="2"/>
      <c r="H1913" s="2"/>
      <c r="I1913" s="2"/>
      <c r="J1913" s="2"/>
      <c r="K1913" s="2"/>
      <c r="L1913" s="2"/>
      <c r="M1913" s="2"/>
      <c r="N1913" s="2"/>
      <c r="O1913" s="2"/>
      <c r="P1913" s="2"/>
      <c r="Q1913" s="2"/>
      <c r="R1913" s="2"/>
      <c r="S1913" s="2"/>
      <c r="T1913" s="2"/>
    </row>
    <row r="1914" spans="5:20" s="1" customFormat="1">
      <c r="E1914" s="2"/>
      <c r="F1914" s="2"/>
      <c r="G1914" s="2"/>
      <c r="H1914" s="2"/>
      <c r="I1914" s="2"/>
      <c r="J1914" s="2"/>
      <c r="K1914" s="2"/>
      <c r="L1914" s="2"/>
      <c r="M1914" s="2"/>
      <c r="N1914" s="2"/>
      <c r="O1914" s="2"/>
      <c r="P1914" s="2"/>
      <c r="Q1914" s="2"/>
      <c r="R1914" s="2"/>
      <c r="S1914" s="2"/>
      <c r="T1914" s="2"/>
    </row>
    <row r="1915" spans="5:20" s="1" customFormat="1">
      <c r="E1915" s="2"/>
      <c r="F1915" s="2"/>
      <c r="G1915" s="2"/>
      <c r="H1915" s="2"/>
      <c r="I1915" s="2"/>
      <c r="J1915" s="2"/>
      <c r="K1915" s="2"/>
      <c r="L1915" s="2"/>
      <c r="M1915" s="2"/>
      <c r="N1915" s="2"/>
      <c r="O1915" s="2"/>
      <c r="P1915" s="2"/>
      <c r="Q1915" s="2"/>
      <c r="R1915" s="2"/>
      <c r="S1915" s="2"/>
      <c r="T1915" s="2"/>
    </row>
    <row r="1916" spans="5:20" s="1" customFormat="1">
      <c r="E1916" s="2"/>
      <c r="F1916" s="2"/>
      <c r="G1916" s="2"/>
      <c r="H1916" s="2"/>
      <c r="I1916" s="2"/>
      <c r="J1916" s="2"/>
      <c r="K1916" s="2"/>
      <c r="L1916" s="2"/>
      <c r="M1916" s="2"/>
      <c r="N1916" s="2"/>
      <c r="O1916" s="2"/>
      <c r="P1916" s="2"/>
      <c r="Q1916" s="2"/>
      <c r="R1916" s="2"/>
      <c r="S1916" s="2"/>
      <c r="T1916" s="2"/>
    </row>
    <row r="1917" spans="5:20" s="1" customFormat="1">
      <c r="E1917" s="2"/>
      <c r="F1917" s="2"/>
      <c r="G1917" s="2"/>
      <c r="H1917" s="2"/>
      <c r="I1917" s="2"/>
      <c r="J1917" s="2"/>
      <c r="K1917" s="2"/>
      <c r="L1917" s="2"/>
      <c r="M1917" s="2"/>
      <c r="N1917" s="2"/>
      <c r="O1917" s="2"/>
      <c r="P1917" s="2"/>
      <c r="Q1917" s="2"/>
      <c r="R1917" s="2"/>
      <c r="S1917" s="2"/>
      <c r="T1917" s="2"/>
    </row>
    <row r="1918" spans="5:20" s="1" customFormat="1">
      <c r="E1918" s="2"/>
      <c r="F1918" s="2"/>
      <c r="G1918" s="2"/>
      <c r="H1918" s="2"/>
      <c r="I1918" s="2"/>
      <c r="J1918" s="2"/>
      <c r="K1918" s="2"/>
      <c r="L1918" s="2"/>
      <c r="M1918" s="2"/>
      <c r="N1918" s="2"/>
      <c r="O1918" s="2"/>
      <c r="P1918" s="2"/>
      <c r="Q1918" s="2"/>
      <c r="R1918" s="2"/>
      <c r="S1918" s="2"/>
      <c r="T1918" s="2"/>
    </row>
    <row r="1919" spans="5:20" s="1" customFormat="1">
      <c r="E1919" s="2"/>
      <c r="F1919" s="2"/>
      <c r="G1919" s="2"/>
      <c r="H1919" s="2"/>
      <c r="I1919" s="2"/>
      <c r="J1919" s="2"/>
      <c r="K1919" s="2"/>
      <c r="L1919" s="2"/>
      <c r="M1919" s="2"/>
      <c r="N1919" s="2"/>
      <c r="O1919" s="2"/>
      <c r="P1919" s="2"/>
      <c r="Q1919" s="2"/>
      <c r="R1919" s="2"/>
      <c r="S1919" s="2"/>
      <c r="T1919" s="2"/>
    </row>
    <row r="1920" spans="5:20" s="1" customFormat="1">
      <c r="E1920" s="2"/>
      <c r="F1920" s="2"/>
      <c r="G1920" s="2"/>
      <c r="H1920" s="2"/>
      <c r="I1920" s="2"/>
      <c r="J1920" s="2"/>
      <c r="K1920" s="2"/>
      <c r="L1920" s="2"/>
      <c r="M1920" s="2"/>
      <c r="N1920" s="2"/>
      <c r="O1920" s="2"/>
      <c r="P1920" s="2"/>
      <c r="Q1920" s="2"/>
      <c r="R1920" s="2"/>
      <c r="S1920" s="2"/>
      <c r="T1920" s="2"/>
    </row>
    <row r="1921" spans="5:20" s="1" customFormat="1">
      <c r="E1921" s="2"/>
      <c r="F1921" s="2"/>
      <c r="G1921" s="2"/>
      <c r="H1921" s="2"/>
      <c r="I1921" s="2"/>
      <c r="J1921" s="2"/>
      <c r="K1921" s="2"/>
      <c r="L1921" s="2"/>
      <c r="M1921" s="2"/>
      <c r="N1921" s="2"/>
      <c r="O1921" s="2"/>
      <c r="P1921" s="2"/>
      <c r="Q1921" s="2"/>
      <c r="R1921" s="2"/>
      <c r="S1921" s="2"/>
      <c r="T1921" s="2"/>
    </row>
    <row r="1922" spans="5:20" s="1" customFormat="1">
      <c r="E1922" s="2"/>
      <c r="F1922" s="2"/>
      <c r="G1922" s="2"/>
      <c r="H1922" s="2"/>
      <c r="I1922" s="2"/>
      <c r="J1922" s="2"/>
      <c r="K1922" s="2"/>
      <c r="L1922" s="2"/>
      <c r="M1922" s="2"/>
      <c r="N1922" s="2"/>
      <c r="O1922" s="2"/>
      <c r="P1922" s="2"/>
      <c r="Q1922" s="2"/>
      <c r="R1922" s="2"/>
      <c r="S1922" s="2"/>
      <c r="T1922" s="2"/>
    </row>
    <row r="1923" spans="5:20" s="1" customFormat="1">
      <c r="E1923" s="2"/>
      <c r="F1923" s="2"/>
      <c r="G1923" s="2"/>
      <c r="H1923" s="2"/>
      <c r="I1923" s="2"/>
      <c r="J1923" s="2"/>
      <c r="K1923" s="2"/>
      <c r="L1923" s="2"/>
      <c r="M1923" s="2"/>
      <c r="N1923" s="2"/>
      <c r="O1923" s="2"/>
      <c r="P1923" s="2"/>
      <c r="Q1923" s="2"/>
      <c r="R1923" s="2"/>
      <c r="S1923" s="2"/>
      <c r="T1923" s="2"/>
    </row>
    <row r="1924" spans="5:20" s="1" customFormat="1">
      <c r="E1924" s="2"/>
      <c r="F1924" s="2"/>
      <c r="G1924" s="2"/>
      <c r="H1924" s="2"/>
      <c r="I1924" s="2"/>
      <c r="J1924" s="2"/>
      <c r="K1924" s="2"/>
      <c r="L1924" s="2"/>
      <c r="M1924" s="2"/>
      <c r="N1924" s="2"/>
      <c r="O1924" s="2"/>
      <c r="P1924" s="2"/>
      <c r="Q1924" s="2"/>
      <c r="R1924" s="2"/>
      <c r="S1924" s="2"/>
      <c r="T1924" s="2"/>
    </row>
    <row r="1925" spans="5:20" s="1" customFormat="1">
      <c r="E1925" s="2"/>
      <c r="F1925" s="2"/>
      <c r="G1925" s="2"/>
      <c r="H1925" s="2"/>
      <c r="I1925" s="2"/>
      <c r="J1925" s="2"/>
      <c r="K1925" s="2"/>
      <c r="L1925" s="2"/>
      <c r="M1925" s="2"/>
      <c r="N1925" s="2"/>
      <c r="O1925" s="2"/>
      <c r="P1925" s="2"/>
      <c r="Q1925" s="2"/>
      <c r="R1925" s="2"/>
      <c r="S1925" s="2"/>
      <c r="T1925" s="2"/>
    </row>
    <row r="1926" spans="5:20" s="1" customFormat="1">
      <c r="E1926" s="2"/>
      <c r="F1926" s="2"/>
      <c r="G1926" s="2"/>
      <c r="H1926" s="2"/>
      <c r="I1926" s="2"/>
      <c r="J1926" s="2"/>
      <c r="K1926" s="2"/>
      <c r="L1926" s="2"/>
      <c r="M1926" s="2"/>
      <c r="N1926" s="2"/>
      <c r="O1926" s="2"/>
      <c r="P1926" s="2"/>
      <c r="Q1926" s="2"/>
      <c r="R1926" s="2"/>
      <c r="S1926" s="2"/>
      <c r="T1926" s="2"/>
    </row>
    <row r="1927" spans="5:20" s="1" customFormat="1">
      <c r="E1927" s="2"/>
      <c r="F1927" s="2"/>
      <c r="G1927" s="2"/>
      <c r="H1927" s="2"/>
      <c r="I1927" s="2"/>
      <c r="J1927" s="2"/>
      <c r="K1927" s="2"/>
      <c r="L1927" s="2"/>
      <c r="M1927" s="2"/>
      <c r="N1927" s="2"/>
      <c r="O1927" s="2"/>
      <c r="P1927" s="2"/>
      <c r="Q1927" s="2"/>
      <c r="R1927" s="2"/>
      <c r="S1927" s="2"/>
      <c r="T1927" s="2"/>
    </row>
    <row r="1928" spans="5:20" s="1" customFormat="1">
      <c r="E1928" s="2"/>
      <c r="F1928" s="2"/>
      <c r="G1928" s="2"/>
      <c r="H1928" s="2"/>
      <c r="I1928" s="2"/>
      <c r="J1928" s="2"/>
      <c r="K1928" s="2"/>
      <c r="L1928" s="2"/>
      <c r="M1928" s="2"/>
      <c r="N1928" s="2"/>
      <c r="O1928" s="2"/>
      <c r="P1928" s="2"/>
      <c r="Q1928" s="2"/>
      <c r="R1928" s="2"/>
      <c r="S1928" s="2"/>
      <c r="T1928" s="2"/>
    </row>
    <row r="1929" spans="5:20" s="1" customFormat="1">
      <c r="E1929" s="2"/>
      <c r="F1929" s="2"/>
      <c r="G1929" s="2"/>
      <c r="H1929" s="2"/>
      <c r="I1929" s="2"/>
      <c r="J1929" s="2"/>
      <c r="K1929" s="2"/>
      <c r="L1929" s="2"/>
      <c r="M1929" s="2"/>
      <c r="N1929" s="2"/>
      <c r="O1929" s="2"/>
      <c r="P1929" s="2"/>
      <c r="Q1929" s="2"/>
      <c r="R1929" s="2"/>
      <c r="S1929" s="2"/>
      <c r="T1929" s="2"/>
    </row>
    <row r="1930" spans="5:20" s="1" customFormat="1">
      <c r="E1930" s="2"/>
      <c r="F1930" s="2"/>
      <c r="G1930" s="2"/>
      <c r="H1930" s="2"/>
      <c r="I1930" s="2"/>
      <c r="J1930" s="2"/>
      <c r="K1930" s="2"/>
      <c r="L1930" s="2"/>
      <c r="M1930" s="2"/>
      <c r="N1930" s="2"/>
      <c r="O1930" s="2"/>
      <c r="P1930" s="2"/>
      <c r="Q1930" s="2"/>
      <c r="R1930" s="2"/>
      <c r="S1930" s="2"/>
      <c r="T1930" s="2"/>
    </row>
    <row r="1931" spans="5:20" s="1" customFormat="1">
      <c r="E1931" s="2"/>
      <c r="F1931" s="2"/>
      <c r="G1931" s="2"/>
      <c r="H1931" s="2"/>
      <c r="I1931" s="2"/>
      <c r="J1931" s="2"/>
      <c r="K1931" s="2"/>
      <c r="L1931" s="2"/>
      <c r="M1931" s="2"/>
      <c r="N1931" s="2"/>
      <c r="O1931" s="2"/>
      <c r="P1931" s="2"/>
      <c r="Q1931" s="2"/>
      <c r="R1931" s="2"/>
      <c r="S1931" s="2"/>
      <c r="T1931" s="2"/>
    </row>
    <row r="1932" spans="5:20" s="1" customFormat="1">
      <c r="E1932" s="2"/>
      <c r="F1932" s="2"/>
      <c r="G1932" s="2"/>
      <c r="H1932" s="2"/>
      <c r="I1932" s="2"/>
      <c r="J1932" s="2"/>
      <c r="K1932" s="2"/>
      <c r="L1932" s="2"/>
      <c r="M1932" s="2"/>
      <c r="N1932" s="2"/>
      <c r="O1932" s="2"/>
      <c r="P1932" s="2"/>
      <c r="Q1932" s="2"/>
      <c r="R1932" s="2"/>
      <c r="S1932" s="2"/>
      <c r="T1932" s="2"/>
    </row>
    <row r="1933" spans="5:20" s="1" customFormat="1">
      <c r="E1933" s="2"/>
      <c r="F1933" s="2"/>
      <c r="G1933" s="2"/>
      <c r="H1933" s="2"/>
      <c r="I1933" s="2"/>
      <c r="J1933" s="2"/>
      <c r="K1933" s="2"/>
      <c r="L1933" s="2"/>
      <c r="M1933" s="2"/>
      <c r="N1933" s="2"/>
      <c r="O1933" s="2"/>
      <c r="P1933" s="2"/>
      <c r="Q1933" s="2"/>
      <c r="R1933" s="2"/>
      <c r="S1933" s="2"/>
      <c r="T1933" s="2"/>
    </row>
    <row r="1934" spans="5:20" s="1" customFormat="1">
      <c r="E1934" s="2"/>
      <c r="F1934" s="2"/>
      <c r="G1934" s="2"/>
      <c r="H1934" s="2"/>
      <c r="I1934" s="2"/>
      <c r="J1934" s="2"/>
      <c r="K1934" s="2"/>
      <c r="L1934" s="2"/>
      <c r="M1934" s="2"/>
      <c r="N1934" s="2"/>
      <c r="O1934" s="2"/>
      <c r="P1934" s="2"/>
      <c r="Q1934" s="2"/>
      <c r="R1934" s="2"/>
      <c r="S1934" s="2"/>
      <c r="T1934" s="2"/>
    </row>
    <row r="1935" spans="5:20" s="1" customFormat="1">
      <c r="E1935" s="2"/>
      <c r="F1935" s="2"/>
      <c r="G1935" s="2"/>
      <c r="H1935" s="2"/>
      <c r="I1935" s="2"/>
      <c r="J1935" s="2"/>
      <c r="K1935" s="2"/>
      <c r="L1935" s="2"/>
      <c r="M1935" s="2"/>
      <c r="N1935" s="2"/>
      <c r="O1935" s="2"/>
      <c r="P1935" s="2"/>
      <c r="Q1935" s="2"/>
      <c r="R1935" s="2"/>
      <c r="S1935" s="2"/>
      <c r="T1935" s="2"/>
    </row>
    <row r="1936" spans="5:20" s="1" customFormat="1">
      <c r="E1936" s="2"/>
      <c r="F1936" s="2"/>
      <c r="G1936" s="2"/>
      <c r="H1936" s="2"/>
      <c r="I1936" s="2"/>
      <c r="J1936" s="2"/>
      <c r="K1936" s="2"/>
      <c r="L1936" s="2"/>
      <c r="M1936" s="2"/>
      <c r="N1936" s="2"/>
      <c r="O1936" s="2"/>
      <c r="P1936" s="2"/>
      <c r="Q1936" s="2"/>
      <c r="R1936" s="2"/>
      <c r="S1936" s="2"/>
      <c r="T1936" s="2"/>
    </row>
    <row r="1937" spans="5:20" s="1" customFormat="1">
      <c r="E1937" s="2"/>
      <c r="F1937" s="2"/>
      <c r="G1937" s="2"/>
      <c r="H1937" s="2"/>
      <c r="I1937" s="2"/>
      <c r="J1937" s="2"/>
      <c r="K1937" s="2"/>
      <c r="L1937" s="2"/>
      <c r="M1937" s="2"/>
      <c r="N1937" s="2"/>
      <c r="O1937" s="2"/>
      <c r="P1937" s="2"/>
      <c r="Q1937" s="2"/>
      <c r="R1937" s="2"/>
      <c r="S1937" s="2"/>
      <c r="T1937" s="2"/>
    </row>
    <row r="1938" spans="5:20" s="1" customFormat="1">
      <c r="E1938" s="2"/>
      <c r="F1938" s="2"/>
      <c r="G1938" s="2"/>
      <c r="H1938" s="2"/>
      <c r="I1938" s="2"/>
      <c r="J1938" s="2"/>
      <c r="K1938" s="2"/>
      <c r="L1938" s="2"/>
      <c r="M1938" s="2"/>
      <c r="N1938" s="2"/>
      <c r="O1938" s="2"/>
      <c r="P1938" s="2"/>
      <c r="Q1938" s="2"/>
      <c r="R1938" s="2"/>
      <c r="S1938" s="2"/>
      <c r="T1938" s="2"/>
    </row>
    <row r="1939" spans="5:20" s="1" customFormat="1">
      <c r="E1939" s="2"/>
      <c r="F1939" s="2"/>
      <c r="G1939" s="2"/>
      <c r="H1939" s="2"/>
      <c r="I1939" s="2"/>
      <c r="J1939" s="2"/>
      <c r="K1939" s="2"/>
      <c r="L1939" s="2"/>
      <c r="M1939" s="2"/>
      <c r="N1939" s="2"/>
      <c r="O1939" s="2"/>
      <c r="P1939" s="2"/>
      <c r="Q1939" s="2"/>
      <c r="R1939" s="2"/>
      <c r="S1939" s="2"/>
      <c r="T1939" s="2"/>
    </row>
    <row r="1940" spans="5:20" s="1" customFormat="1">
      <c r="E1940" s="2"/>
      <c r="F1940" s="2"/>
      <c r="G1940" s="2"/>
      <c r="H1940" s="2"/>
      <c r="I1940" s="2"/>
      <c r="J1940" s="2"/>
      <c r="K1940" s="2"/>
      <c r="L1940" s="2"/>
      <c r="M1940" s="2"/>
      <c r="N1940" s="2"/>
      <c r="O1940" s="2"/>
      <c r="P1940" s="2"/>
      <c r="Q1940" s="2"/>
      <c r="R1940" s="2"/>
      <c r="S1940" s="2"/>
      <c r="T1940" s="2"/>
    </row>
    <row r="1941" spans="5:20" s="1" customFormat="1">
      <c r="E1941" s="2"/>
      <c r="F1941" s="2"/>
      <c r="G1941" s="2"/>
      <c r="H1941" s="2"/>
      <c r="I1941" s="2"/>
      <c r="J1941" s="2"/>
      <c r="K1941" s="2"/>
      <c r="L1941" s="2"/>
      <c r="M1941" s="2"/>
      <c r="N1941" s="2"/>
      <c r="O1941" s="2"/>
      <c r="P1941" s="2"/>
      <c r="Q1941" s="2"/>
      <c r="R1941" s="2"/>
      <c r="S1941" s="2"/>
      <c r="T1941" s="2"/>
    </row>
    <row r="1942" spans="5:20" s="1" customFormat="1">
      <c r="E1942" s="2"/>
      <c r="F1942" s="2"/>
      <c r="G1942" s="2"/>
      <c r="H1942" s="2"/>
      <c r="I1942" s="2"/>
      <c r="J1942" s="2"/>
      <c r="K1942" s="2"/>
      <c r="L1942" s="2"/>
      <c r="M1942" s="2"/>
      <c r="N1942" s="2"/>
      <c r="O1942" s="2"/>
      <c r="P1942" s="2"/>
      <c r="Q1942" s="2"/>
      <c r="R1942" s="2"/>
      <c r="S1942" s="2"/>
      <c r="T1942" s="2"/>
    </row>
    <row r="1943" spans="5:20" s="1" customFormat="1">
      <c r="E1943" s="2"/>
      <c r="F1943" s="2"/>
      <c r="G1943" s="2"/>
      <c r="H1943" s="2"/>
      <c r="I1943" s="2"/>
      <c r="J1943" s="2"/>
      <c r="K1943" s="2"/>
      <c r="L1943" s="2"/>
      <c r="M1943" s="2"/>
      <c r="N1943" s="2"/>
      <c r="O1943" s="2"/>
      <c r="P1943" s="2"/>
      <c r="Q1943" s="2"/>
      <c r="R1943" s="2"/>
      <c r="S1943" s="2"/>
      <c r="T1943" s="2"/>
    </row>
    <row r="1944" spans="5:20" s="1" customFormat="1">
      <c r="E1944" s="2"/>
      <c r="F1944" s="2"/>
      <c r="G1944" s="2"/>
      <c r="H1944" s="2"/>
      <c r="I1944" s="2"/>
      <c r="J1944" s="2"/>
      <c r="K1944" s="2"/>
      <c r="L1944" s="2"/>
      <c r="M1944" s="2"/>
      <c r="N1944" s="2"/>
      <c r="O1944" s="2"/>
      <c r="P1944" s="2"/>
      <c r="Q1944" s="2"/>
      <c r="R1944" s="2"/>
      <c r="S1944" s="2"/>
      <c r="T1944" s="2"/>
    </row>
    <row r="1945" spans="5:20" s="1" customFormat="1">
      <c r="E1945" s="2"/>
      <c r="F1945" s="2"/>
      <c r="G1945" s="2"/>
      <c r="H1945" s="2"/>
      <c r="I1945" s="2"/>
      <c r="J1945" s="2"/>
      <c r="K1945" s="2"/>
      <c r="L1945" s="2"/>
      <c r="M1945" s="2"/>
      <c r="N1945" s="2"/>
      <c r="O1945" s="2"/>
      <c r="P1945" s="2"/>
      <c r="Q1945" s="2"/>
      <c r="R1945" s="2"/>
      <c r="S1945" s="2"/>
      <c r="T1945" s="2"/>
    </row>
    <row r="1946" spans="5:20" s="1" customFormat="1">
      <c r="E1946" s="2"/>
      <c r="F1946" s="2"/>
      <c r="G1946" s="2"/>
      <c r="H1946" s="2"/>
      <c r="I1946" s="2"/>
      <c r="J1946" s="2"/>
      <c r="K1946" s="2"/>
      <c r="L1946" s="2"/>
      <c r="M1946" s="2"/>
      <c r="N1946" s="2"/>
      <c r="O1946" s="2"/>
      <c r="P1946" s="2"/>
      <c r="Q1946" s="2"/>
      <c r="R1946" s="2"/>
      <c r="S1946" s="2"/>
      <c r="T1946" s="2"/>
    </row>
    <row r="1947" spans="5:20" s="1" customFormat="1">
      <c r="E1947" s="2"/>
      <c r="F1947" s="2"/>
      <c r="G1947" s="2"/>
      <c r="H1947" s="2"/>
      <c r="I1947" s="2"/>
      <c r="J1947" s="2"/>
      <c r="K1947" s="2"/>
      <c r="L1947" s="2"/>
      <c r="M1947" s="2"/>
      <c r="N1947" s="2"/>
      <c r="O1947" s="2"/>
      <c r="P1947" s="2"/>
      <c r="Q1947" s="2"/>
      <c r="R1947" s="2"/>
      <c r="S1947" s="2"/>
      <c r="T1947" s="2"/>
    </row>
    <row r="1948" spans="5:20" s="1" customFormat="1">
      <c r="E1948" s="2"/>
      <c r="F1948" s="2"/>
      <c r="G1948" s="2"/>
      <c r="H1948" s="2"/>
      <c r="I1948" s="2"/>
      <c r="J1948" s="2"/>
      <c r="K1948" s="2"/>
      <c r="L1948" s="2"/>
      <c r="M1948" s="2"/>
      <c r="N1948" s="2"/>
      <c r="O1948" s="2"/>
      <c r="P1948" s="2"/>
      <c r="Q1948" s="2"/>
      <c r="R1948" s="2"/>
      <c r="S1948" s="2"/>
      <c r="T1948" s="2"/>
    </row>
    <row r="1949" spans="5:20" s="1" customFormat="1">
      <c r="E1949" s="2"/>
      <c r="F1949" s="2"/>
      <c r="G1949" s="2"/>
      <c r="H1949" s="2"/>
      <c r="I1949" s="2"/>
      <c r="J1949" s="2"/>
      <c r="K1949" s="2"/>
      <c r="L1949" s="2"/>
      <c r="M1949" s="2"/>
      <c r="N1949" s="2"/>
      <c r="O1949" s="2"/>
      <c r="P1949" s="2"/>
      <c r="Q1949" s="2"/>
      <c r="R1949" s="2"/>
      <c r="S1949" s="2"/>
      <c r="T1949" s="2"/>
    </row>
    <row r="1950" spans="5:20" s="1" customFormat="1">
      <c r="E1950" s="2"/>
      <c r="F1950" s="2"/>
      <c r="G1950" s="2"/>
      <c r="H1950" s="2"/>
      <c r="I1950" s="2"/>
      <c r="J1950" s="2"/>
      <c r="K1950" s="2"/>
      <c r="L1950" s="2"/>
      <c r="M1950" s="2"/>
      <c r="N1950" s="2"/>
      <c r="O1950" s="2"/>
      <c r="P1950" s="2"/>
      <c r="Q1950" s="2"/>
      <c r="R1950" s="2"/>
      <c r="S1950" s="2"/>
      <c r="T1950" s="2"/>
    </row>
    <row r="1951" spans="5:20" s="1" customFormat="1">
      <c r="E1951" s="2"/>
      <c r="F1951" s="2"/>
      <c r="G1951" s="2"/>
      <c r="H1951" s="2"/>
      <c r="I1951" s="2"/>
      <c r="J1951" s="2"/>
      <c r="K1951" s="2"/>
      <c r="L1951" s="2"/>
      <c r="M1951" s="2"/>
      <c r="N1951" s="2"/>
      <c r="O1951" s="2"/>
      <c r="P1951" s="2"/>
      <c r="Q1951" s="2"/>
      <c r="R1951" s="2"/>
      <c r="S1951" s="2"/>
      <c r="T1951" s="2"/>
    </row>
    <row r="1952" spans="5:20" s="1" customFormat="1">
      <c r="E1952" s="2"/>
      <c r="F1952" s="2"/>
      <c r="G1952" s="2"/>
      <c r="H1952" s="2"/>
      <c r="I1952" s="2"/>
      <c r="J1952" s="2"/>
      <c r="K1952" s="2"/>
      <c r="L1952" s="2"/>
      <c r="M1952" s="2"/>
      <c r="N1952" s="2"/>
      <c r="O1952" s="2"/>
      <c r="P1952" s="2"/>
      <c r="Q1952" s="2"/>
      <c r="R1952" s="2"/>
      <c r="S1952" s="2"/>
      <c r="T1952" s="2"/>
    </row>
    <row r="1953" spans="5:20" s="1" customFormat="1">
      <c r="E1953" s="2"/>
      <c r="F1953" s="2"/>
      <c r="G1953" s="2"/>
      <c r="H1953" s="2"/>
      <c r="I1953" s="2"/>
      <c r="J1953" s="2"/>
      <c r="K1953" s="2"/>
      <c r="L1953" s="2"/>
      <c r="M1953" s="2"/>
      <c r="N1953" s="2"/>
      <c r="O1953" s="2"/>
      <c r="P1953" s="2"/>
      <c r="Q1953" s="2"/>
      <c r="R1953" s="2"/>
      <c r="S1953" s="2"/>
      <c r="T1953" s="2"/>
    </row>
    <row r="1954" spans="5:20" s="1" customFormat="1">
      <c r="E1954" s="2"/>
      <c r="F1954" s="2"/>
      <c r="G1954" s="2"/>
      <c r="H1954" s="2"/>
      <c r="I1954" s="2"/>
      <c r="J1954" s="2"/>
      <c r="K1954" s="2"/>
      <c r="L1954" s="2"/>
      <c r="M1954" s="2"/>
      <c r="N1954" s="2"/>
      <c r="O1954" s="2"/>
      <c r="P1954" s="2"/>
      <c r="Q1954" s="2"/>
      <c r="R1954" s="2"/>
      <c r="S1954" s="2"/>
      <c r="T1954" s="2"/>
    </row>
    <row r="1955" spans="5:20" s="1" customFormat="1">
      <c r="E1955" s="2"/>
      <c r="F1955" s="2"/>
      <c r="G1955" s="2"/>
      <c r="H1955" s="2"/>
      <c r="I1955" s="2"/>
      <c r="J1955" s="2"/>
      <c r="K1955" s="2"/>
      <c r="L1955" s="2"/>
      <c r="M1955" s="2"/>
      <c r="N1955" s="2"/>
      <c r="O1955" s="2"/>
      <c r="P1955" s="2"/>
      <c r="Q1955" s="2"/>
      <c r="R1955" s="2"/>
      <c r="S1955" s="2"/>
      <c r="T1955" s="2"/>
    </row>
    <row r="1956" spans="5:20" s="1" customFormat="1">
      <c r="E1956" s="2"/>
      <c r="F1956" s="2"/>
      <c r="G1956" s="2"/>
      <c r="H1956" s="2"/>
      <c r="I1956" s="2"/>
      <c r="J1956" s="2"/>
      <c r="K1956" s="2"/>
      <c r="L1956" s="2"/>
      <c r="M1956" s="2"/>
      <c r="N1956" s="2"/>
      <c r="O1956" s="2"/>
      <c r="P1956" s="2"/>
      <c r="Q1956" s="2"/>
      <c r="R1956" s="2"/>
      <c r="S1956" s="2"/>
      <c r="T1956" s="2"/>
    </row>
    <row r="1957" spans="5:20" s="1" customFormat="1">
      <c r="E1957" s="2"/>
      <c r="F1957" s="2"/>
      <c r="G1957" s="2"/>
      <c r="H1957" s="2"/>
      <c r="I1957" s="2"/>
      <c r="J1957" s="2"/>
      <c r="K1957" s="2"/>
      <c r="L1957" s="2"/>
      <c r="M1957" s="2"/>
      <c r="N1957" s="2"/>
      <c r="O1957" s="2"/>
      <c r="P1957" s="2"/>
      <c r="Q1957" s="2"/>
      <c r="R1957" s="2"/>
      <c r="S1957" s="2"/>
      <c r="T1957" s="2"/>
    </row>
    <row r="1958" spans="5:20" s="1" customFormat="1">
      <c r="E1958" s="2"/>
      <c r="F1958" s="2"/>
      <c r="G1958" s="2"/>
      <c r="H1958" s="2"/>
      <c r="I1958" s="2"/>
      <c r="J1958" s="2"/>
      <c r="K1958" s="2"/>
      <c r="L1958" s="2"/>
      <c r="M1958" s="2"/>
      <c r="N1958" s="2"/>
      <c r="O1958" s="2"/>
      <c r="P1958" s="2"/>
      <c r="Q1958" s="2"/>
      <c r="R1958" s="2"/>
      <c r="S1958" s="2"/>
      <c r="T1958" s="2"/>
    </row>
    <row r="1959" spans="5:20" s="1" customFormat="1">
      <c r="E1959" s="2"/>
      <c r="F1959" s="2"/>
      <c r="G1959" s="2"/>
      <c r="H1959" s="2"/>
      <c r="I1959" s="2"/>
      <c r="J1959" s="2"/>
      <c r="K1959" s="2"/>
      <c r="L1959" s="2"/>
      <c r="M1959" s="2"/>
      <c r="N1959" s="2"/>
      <c r="O1959" s="2"/>
      <c r="P1959" s="2"/>
      <c r="Q1959" s="2"/>
      <c r="R1959" s="2"/>
      <c r="S1959" s="2"/>
      <c r="T1959" s="2"/>
    </row>
    <row r="1960" spans="5:20" s="1" customFormat="1">
      <c r="E1960" s="2"/>
      <c r="F1960" s="2"/>
      <c r="G1960" s="2"/>
      <c r="H1960" s="2"/>
      <c r="I1960" s="2"/>
      <c r="J1960" s="2"/>
      <c r="K1960" s="2"/>
      <c r="L1960" s="2"/>
      <c r="M1960" s="2"/>
      <c r="N1960" s="2"/>
      <c r="O1960" s="2"/>
      <c r="P1960" s="2"/>
      <c r="Q1960" s="2"/>
      <c r="R1960" s="2"/>
      <c r="S1960" s="2"/>
      <c r="T1960" s="2"/>
    </row>
    <row r="1961" spans="5:20" s="1" customFormat="1">
      <c r="E1961" s="2"/>
      <c r="F1961" s="2"/>
      <c r="G1961" s="2"/>
      <c r="H1961" s="2"/>
      <c r="I1961" s="2"/>
      <c r="J1961" s="2"/>
      <c r="K1961" s="2"/>
      <c r="L1961" s="2"/>
      <c r="M1961" s="2"/>
      <c r="N1961" s="2"/>
      <c r="O1961" s="2"/>
      <c r="P1961" s="2"/>
      <c r="Q1961" s="2"/>
      <c r="R1961" s="2"/>
      <c r="S1961" s="2"/>
      <c r="T1961" s="2"/>
    </row>
    <row r="1962" spans="5:20" s="1" customFormat="1">
      <c r="E1962" s="2"/>
      <c r="F1962" s="2"/>
      <c r="G1962" s="2"/>
      <c r="H1962" s="2"/>
      <c r="I1962" s="2"/>
      <c r="J1962" s="2"/>
      <c r="K1962" s="2"/>
      <c r="L1962" s="2"/>
      <c r="M1962" s="2"/>
      <c r="N1962" s="2"/>
      <c r="O1962" s="2"/>
      <c r="P1962" s="2"/>
      <c r="Q1962" s="2"/>
      <c r="R1962" s="2"/>
      <c r="S1962" s="2"/>
      <c r="T1962" s="2"/>
    </row>
    <row r="1963" spans="5:20" s="1" customFormat="1">
      <c r="E1963" s="2"/>
      <c r="F1963" s="2"/>
      <c r="G1963" s="2"/>
      <c r="H1963" s="2"/>
      <c r="I1963" s="2"/>
      <c r="J1963" s="2"/>
      <c r="K1963" s="2"/>
      <c r="L1963" s="2"/>
      <c r="M1963" s="2"/>
      <c r="N1963" s="2"/>
      <c r="O1963" s="2"/>
      <c r="P1963" s="2"/>
      <c r="Q1963" s="2"/>
      <c r="R1963" s="2"/>
      <c r="S1963" s="2"/>
      <c r="T1963" s="2"/>
    </row>
    <row r="1964" spans="5:20" s="1" customFormat="1">
      <c r="E1964" s="2"/>
      <c r="F1964" s="2"/>
      <c r="G1964" s="2"/>
      <c r="H1964" s="2"/>
      <c r="I1964" s="2"/>
      <c r="J1964" s="2"/>
      <c r="K1964" s="2"/>
      <c r="L1964" s="2"/>
      <c r="M1964" s="2"/>
      <c r="N1964" s="2"/>
      <c r="O1964" s="2"/>
      <c r="P1964" s="2"/>
      <c r="Q1964" s="2"/>
      <c r="R1964" s="2"/>
      <c r="S1964" s="2"/>
      <c r="T1964" s="2"/>
    </row>
    <row r="1965" spans="5:20" s="1" customFormat="1">
      <c r="E1965" s="2"/>
      <c r="F1965" s="2"/>
      <c r="G1965" s="2"/>
      <c r="H1965" s="2"/>
      <c r="I1965" s="2"/>
      <c r="J1965" s="2"/>
      <c r="K1965" s="2"/>
      <c r="L1965" s="2"/>
      <c r="M1965" s="2"/>
      <c r="N1965" s="2"/>
      <c r="O1965" s="2"/>
      <c r="P1965" s="2"/>
      <c r="Q1965" s="2"/>
      <c r="R1965" s="2"/>
      <c r="S1965" s="2"/>
      <c r="T1965" s="2"/>
    </row>
    <row r="1966" spans="5:20" s="1" customFormat="1">
      <c r="E1966" s="2"/>
      <c r="F1966" s="2"/>
      <c r="G1966" s="2"/>
      <c r="H1966" s="2"/>
      <c r="I1966" s="2"/>
      <c r="J1966" s="2"/>
      <c r="K1966" s="2"/>
      <c r="L1966" s="2"/>
      <c r="M1966" s="2"/>
      <c r="N1966" s="2"/>
      <c r="O1966" s="2"/>
      <c r="P1966" s="2"/>
      <c r="Q1966" s="2"/>
      <c r="R1966" s="2"/>
      <c r="S1966" s="2"/>
      <c r="T1966" s="2"/>
    </row>
    <row r="1967" spans="5:20" s="1" customFormat="1">
      <c r="E1967" s="2"/>
      <c r="F1967" s="2"/>
      <c r="G1967" s="2"/>
      <c r="H1967" s="2"/>
      <c r="I1967" s="2"/>
      <c r="J1967" s="2"/>
      <c r="K1967" s="2"/>
      <c r="L1967" s="2"/>
      <c r="M1967" s="2"/>
      <c r="N1967" s="2"/>
      <c r="O1967" s="2"/>
      <c r="P1967" s="2"/>
      <c r="Q1967" s="2"/>
      <c r="R1967" s="2"/>
      <c r="S1967" s="2"/>
      <c r="T1967" s="2"/>
    </row>
    <row r="1968" spans="5:20" s="1" customFormat="1">
      <c r="E1968" s="2"/>
      <c r="F1968" s="2"/>
      <c r="G1968" s="2"/>
      <c r="H1968" s="2"/>
      <c r="I1968" s="2"/>
      <c r="J1968" s="2"/>
      <c r="K1968" s="2"/>
      <c r="L1968" s="2"/>
      <c r="M1968" s="2"/>
      <c r="N1968" s="2"/>
      <c r="O1968" s="2"/>
      <c r="P1968" s="2"/>
      <c r="Q1968" s="2"/>
      <c r="R1968" s="2"/>
      <c r="S1968" s="2"/>
      <c r="T1968" s="2"/>
    </row>
    <row r="1969" spans="5:20" s="1" customFormat="1">
      <c r="E1969" s="2"/>
      <c r="F1969" s="2"/>
      <c r="G1969" s="2"/>
      <c r="H1969" s="2"/>
      <c r="I1969" s="2"/>
      <c r="J1969" s="2"/>
      <c r="K1969" s="2"/>
      <c r="L1969" s="2"/>
      <c r="M1969" s="2"/>
      <c r="N1969" s="2"/>
      <c r="O1969" s="2"/>
      <c r="P1969" s="2"/>
      <c r="Q1969" s="2"/>
      <c r="R1969" s="2"/>
      <c r="S1969" s="2"/>
      <c r="T1969" s="2"/>
    </row>
    <row r="1970" spans="5:20" s="1" customFormat="1">
      <c r="E1970" s="2"/>
      <c r="F1970" s="2"/>
      <c r="G1970" s="2"/>
      <c r="H1970" s="2"/>
      <c r="I1970" s="2"/>
      <c r="J1970" s="2"/>
      <c r="K1970" s="2"/>
      <c r="L1970" s="2"/>
      <c r="M1970" s="2"/>
      <c r="N1970" s="2"/>
      <c r="O1970" s="2"/>
      <c r="P1970" s="2"/>
      <c r="Q1970" s="2"/>
      <c r="R1970" s="2"/>
      <c r="S1970" s="2"/>
      <c r="T1970" s="2"/>
    </row>
    <row r="1971" spans="5:20" s="1" customFormat="1">
      <c r="E1971" s="2"/>
      <c r="F1971" s="2"/>
      <c r="G1971" s="2"/>
      <c r="H1971" s="2"/>
      <c r="I1971" s="2"/>
      <c r="J1971" s="2"/>
      <c r="K1971" s="2"/>
      <c r="L1971" s="2"/>
      <c r="M1971" s="2"/>
      <c r="N1971" s="2"/>
      <c r="O1971" s="2"/>
      <c r="P1971" s="2"/>
      <c r="Q1971" s="2"/>
      <c r="R1971" s="2"/>
      <c r="S1971" s="2"/>
      <c r="T1971" s="2"/>
    </row>
    <row r="1972" spans="5:20" s="1" customFormat="1">
      <c r="E1972" s="2"/>
      <c r="F1972" s="2"/>
      <c r="G1972" s="2"/>
      <c r="H1972" s="2"/>
      <c r="I1972" s="2"/>
      <c r="J1972" s="2"/>
      <c r="K1972" s="2"/>
      <c r="L1972" s="2"/>
      <c r="M1972" s="2"/>
      <c r="N1972" s="2"/>
      <c r="O1972" s="2"/>
      <c r="P1972" s="2"/>
      <c r="Q1972" s="2"/>
      <c r="R1972" s="2"/>
      <c r="S1972" s="2"/>
      <c r="T1972" s="2"/>
    </row>
    <row r="1973" spans="5:20" s="1" customFormat="1">
      <c r="E1973" s="2"/>
      <c r="F1973" s="2"/>
      <c r="G1973" s="2"/>
      <c r="H1973" s="2"/>
      <c r="I1973" s="2"/>
      <c r="J1973" s="2"/>
      <c r="K1973" s="2"/>
      <c r="L1973" s="2"/>
      <c r="M1973" s="2"/>
      <c r="N1973" s="2"/>
      <c r="O1973" s="2"/>
      <c r="P1973" s="2"/>
      <c r="Q1973" s="2"/>
      <c r="R1973" s="2"/>
      <c r="S1973" s="2"/>
      <c r="T1973" s="2"/>
    </row>
    <row r="1974" spans="5:20" s="1" customFormat="1">
      <c r="E1974" s="2"/>
      <c r="F1974" s="2"/>
      <c r="G1974" s="2"/>
      <c r="H1974" s="2"/>
      <c r="I1974" s="2"/>
      <c r="J1974" s="2"/>
      <c r="K1974" s="2"/>
      <c r="L1974" s="2"/>
      <c r="M1974" s="2"/>
      <c r="N1974" s="2"/>
      <c r="O1974" s="2"/>
      <c r="P1974" s="2"/>
      <c r="Q1974" s="2"/>
      <c r="R1974" s="2"/>
      <c r="S1974" s="2"/>
      <c r="T1974" s="2"/>
    </row>
    <row r="1975" spans="5:20" s="1" customFormat="1">
      <c r="E1975" s="2"/>
      <c r="F1975" s="2"/>
      <c r="G1975" s="2"/>
      <c r="H1975" s="2"/>
      <c r="I1975" s="2"/>
      <c r="J1975" s="2"/>
      <c r="K1975" s="2"/>
      <c r="L1975" s="2"/>
      <c r="M1975" s="2"/>
      <c r="N1975" s="2"/>
      <c r="O1975" s="2"/>
      <c r="P1975" s="2"/>
      <c r="Q1975" s="2"/>
      <c r="R1975" s="2"/>
      <c r="S1975" s="2"/>
      <c r="T1975" s="2"/>
    </row>
    <row r="1976" spans="5:20" s="1" customFormat="1">
      <c r="E1976" s="2"/>
      <c r="F1976" s="2"/>
      <c r="G1976" s="2"/>
      <c r="H1976" s="2"/>
      <c r="I1976" s="2"/>
      <c r="J1976" s="2"/>
      <c r="K1976" s="2"/>
      <c r="L1976" s="2"/>
      <c r="M1976" s="2"/>
      <c r="N1976" s="2"/>
      <c r="O1976" s="2"/>
      <c r="P1976" s="2"/>
      <c r="Q1976" s="2"/>
      <c r="R1976" s="2"/>
      <c r="S1976" s="2"/>
      <c r="T1976" s="2"/>
    </row>
    <row r="1977" spans="5:20" s="1" customFormat="1">
      <c r="E1977" s="2"/>
      <c r="F1977" s="2"/>
      <c r="G1977" s="2"/>
      <c r="H1977" s="2"/>
      <c r="I1977" s="2"/>
      <c r="J1977" s="2"/>
      <c r="K1977" s="2"/>
      <c r="L1977" s="2"/>
      <c r="M1977" s="2"/>
      <c r="N1977" s="2"/>
      <c r="O1977" s="2"/>
      <c r="P1977" s="2"/>
      <c r="Q1977" s="2"/>
      <c r="R1977" s="2"/>
      <c r="S1977" s="2"/>
      <c r="T1977" s="2"/>
    </row>
    <row r="1978" spans="5:20" s="1" customFormat="1">
      <c r="E1978" s="2"/>
      <c r="F1978" s="2"/>
      <c r="G1978" s="2"/>
      <c r="H1978" s="2"/>
      <c r="I1978" s="2"/>
      <c r="J1978" s="2"/>
      <c r="K1978" s="2"/>
      <c r="L1978" s="2"/>
      <c r="M1978" s="2"/>
      <c r="N1978" s="2"/>
      <c r="O1978" s="2"/>
      <c r="P1978" s="2"/>
      <c r="Q1978" s="2"/>
      <c r="R1978" s="2"/>
      <c r="S1978" s="2"/>
      <c r="T1978" s="2"/>
    </row>
    <row r="1979" spans="5:20" s="1" customFormat="1">
      <c r="E1979" s="2"/>
      <c r="F1979" s="2"/>
      <c r="G1979" s="2"/>
      <c r="H1979" s="2"/>
      <c r="I1979" s="2"/>
      <c r="J1979" s="2"/>
      <c r="K1979" s="2"/>
      <c r="L1979" s="2"/>
      <c r="M1979" s="2"/>
      <c r="N1979" s="2"/>
      <c r="O1979" s="2"/>
      <c r="P1979" s="2"/>
      <c r="Q1979" s="2"/>
      <c r="R1979" s="2"/>
      <c r="S1979" s="2"/>
      <c r="T1979" s="2"/>
    </row>
    <row r="1980" spans="5:20" s="1" customFormat="1">
      <c r="E1980" s="2"/>
      <c r="F1980" s="2"/>
      <c r="G1980" s="2"/>
      <c r="H1980" s="2"/>
      <c r="I1980" s="2"/>
      <c r="J1980" s="2"/>
      <c r="K1980" s="2"/>
      <c r="L1980" s="2"/>
      <c r="M1980" s="2"/>
      <c r="N1980" s="2"/>
      <c r="O1980" s="2"/>
      <c r="P1980" s="2"/>
      <c r="Q1980" s="2"/>
      <c r="R1980" s="2"/>
      <c r="S1980" s="2"/>
      <c r="T1980" s="2"/>
    </row>
    <row r="1981" spans="5:20" s="1" customFormat="1">
      <c r="E1981" s="2"/>
      <c r="F1981" s="2"/>
      <c r="G1981" s="2"/>
      <c r="H1981" s="2"/>
      <c r="I1981" s="2"/>
      <c r="J1981" s="2"/>
      <c r="K1981" s="2"/>
      <c r="L1981" s="2"/>
      <c r="M1981" s="2"/>
      <c r="N1981" s="2"/>
      <c r="O1981" s="2"/>
      <c r="P1981" s="2"/>
      <c r="Q1981" s="2"/>
      <c r="R1981" s="2"/>
      <c r="S1981" s="2"/>
      <c r="T1981" s="2"/>
    </row>
    <row r="1982" spans="5:20" s="1" customFormat="1">
      <c r="E1982" s="2"/>
      <c r="F1982" s="2"/>
      <c r="G1982" s="2"/>
      <c r="H1982" s="2"/>
      <c r="I1982" s="2"/>
      <c r="J1982" s="2"/>
      <c r="K1982" s="2"/>
      <c r="L1982" s="2"/>
      <c r="M1982" s="2"/>
      <c r="N1982" s="2"/>
      <c r="O1982" s="2"/>
      <c r="P1982" s="2"/>
      <c r="Q1982" s="2"/>
      <c r="R1982" s="2"/>
      <c r="S1982" s="2"/>
      <c r="T1982" s="2"/>
    </row>
    <row r="1983" spans="5:20" s="1" customFormat="1">
      <c r="E1983" s="2"/>
      <c r="F1983" s="2"/>
      <c r="G1983" s="2"/>
      <c r="H1983" s="2"/>
      <c r="I1983" s="2"/>
      <c r="J1983" s="2"/>
      <c r="K1983" s="2"/>
      <c r="L1983" s="2"/>
      <c r="M1983" s="2"/>
      <c r="N1983" s="2"/>
      <c r="O1983" s="2"/>
      <c r="P1983" s="2"/>
      <c r="Q1983" s="2"/>
      <c r="R1983" s="2"/>
      <c r="S1983" s="2"/>
      <c r="T1983" s="2"/>
    </row>
    <row r="1984" spans="5:20" s="1" customFormat="1">
      <c r="E1984" s="2"/>
      <c r="F1984" s="2"/>
      <c r="G1984" s="2"/>
      <c r="H1984" s="2"/>
      <c r="I1984" s="2"/>
      <c r="J1984" s="2"/>
      <c r="K1984" s="2"/>
      <c r="L1984" s="2"/>
      <c r="M1984" s="2"/>
      <c r="N1984" s="2"/>
      <c r="O1984" s="2"/>
      <c r="P1984" s="2"/>
      <c r="Q1984" s="2"/>
      <c r="R1984" s="2"/>
      <c r="S1984" s="2"/>
      <c r="T1984" s="2"/>
    </row>
    <row r="1985" spans="5:20" s="1" customFormat="1">
      <c r="E1985" s="2"/>
      <c r="F1985" s="2"/>
      <c r="G1985" s="2"/>
      <c r="H1985" s="2"/>
      <c r="I1985" s="2"/>
      <c r="J1985" s="2"/>
      <c r="K1985" s="2"/>
      <c r="L1985" s="2"/>
      <c r="M1985" s="2"/>
      <c r="N1985" s="2"/>
      <c r="O1985" s="2"/>
      <c r="P1985" s="2"/>
      <c r="Q1985" s="2"/>
      <c r="R1985" s="2"/>
      <c r="S1985" s="2"/>
      <c r="T1985" s="2"/>
    </row>
    <row r="1986" spans="5:20" s="1" customFormat="1">
      <c r="E1986" s="2"/>
      <c r="F1986" s="2"/>
      <c r="G1986" s="2"/>
      <c r="H1986" s="2"/>
      <c r="I1986" s="2"/>
      <c r="J1986" s="2"/>
      <c r="K1986" s="2"/>
      <c r="L1986" s="2"/>
      <c r="M1986" s="2"/>
      <c r="N1986" s="2"/>
      <c r="O1986" s="2"/>
      <c r="P1986" s="2"/>
      <c r="Q1986" s="2"/>
      <c r="R1986" s="2"/>
      <c r="S1986" s="2"/>
      <c r="T1986" s="2"/>
    </row>
    <row r="1987" spans="5:20" s="1" customFormat="1">
      <c r="E1987" s="2"/>
      <c r="F1987" s="2"/>
      <c r="G1987" s="2"/>
      <c r="H1987" s="2"/>
      <c r="I1987" s="2"/>
      <c r="J1987" s="2"/>
      <c r="K1987" s="2"/>
      <c r="L1987" s="2"/>
      <c r="M1987" s="2"/>
      <c r="N1987" s="2"/>
      <c r="O1987" s="2"/>
      <c r="P1987" s="2"/>
      <c r="Q1987" s="2"/>
      <c r="R1987" s="2"/>
      <c r="S1987" s="2"/>
      <c r="T1987" s="2"/>
    </row>
    <row r="1988" spans="5:20" s="1" customFormat="1">
      <c r="E1988" s="2"/>
      <c r="F1988" s="2"/>
      <c r="G1988" s="2"/>
      <c r="H1988" s="2"/>
      <c r="I1988" s="2"/>
      <c r="J1988" s="2"/>
      <c r="K1988" s="2"/>
      <c r="L1988" s="2"/>
      <c r="M1988" s="2"/>
      <c r="N1988" s="2"/>
      <c r="O1988" s="2"/>
      <c r="P1988" s="2"/>
      <c r="Q1988" s="2"/>
      <c r="R1988" s="2"/>
      <c r="S1988" s="2"/>
      <c r="T1988" s="2"/>
    </row>
    <row r="1989" spans="5:20" s="1" customFormat="1">
      <c r="E1989" s="2"/>
      <c r="F1989" s="2"/>
      <c r="G1989" s="2"/>
      <c r="H1989" s="2"/>
      <c r="I1989" s="2"/>
      <c r="J1989" s="2"/>
      <c r="K1989" s="2"/>
      <c r="L1989" s="2"/>
      <c r="M1989" s="2"/>
      <c r="N1989" s="2"/>
      <c r="O1989" s="2"/>
      <c r="P1989" s="2"/>
      <c r="Q1989" s="2"/>
      <c r="R1989" s="2"/>
      <c r="S1989" s="2"/>
      <c r="T1989" s="2"/>
    </row>
    <row r="1990" spans="5:20" s="1" customFormat="1">
      <c r="E1990" s="2"/>
      <c r="F1990" s="2"/>
      <c r="G1990" s="2"/>
      <c r="H1990" s="2"/>
      <c r="I1990" s="2"/>
      <c r="J1990" s="2"/>
      <c r="K1990" s="2"/>
      <c r="L1990" s="2"/>
      <c r="M1990" s="2"/>
      <c r="N1990" s="2"/>
      <c r="O1990" s="2"/>
      <c r="P1990" s="2"/>
      <c r="Q1990" s="2"/>
      <c r="R1990" s="2"/>
      <c r="S1990" s="2"/>
      <c r="T1990" s="2"/>
    </row>
    <row r="1991" spans="5:20" s="1" customFormat="1">
      <c r="E1991" s="2"/>
      <c r="F1991" s="2"/>
      <c r="G1991" s="2"/>
      <c r="H1991" s="2"/>
      <c r="I1991" s="2"/>
      <c r="J1991" s="2"/>
      <c r="K1991" s="2"/>
      <c r="L1991" s="2"/>
      <c r="M1991" s="2"/>
      <c r="N1991" s="2"/>
      <c r="O1991" s="2"/>
      <c r="P1991" s="2"/>
      <c r="Q1991" s="2"/>
      <c r="R1991" s="2"/>
      <c r="S1991" s="2"/>
      <c r="T1991" s="2"/>
    </row>
    <row r="1992" spans="5:20" s="1" customFormat="1">
      <c r="E1992" s="2"/>
      <c r="F1992" s="2"/>
      <c r="G1992" s="2"/>
      <c r="H1992" s="2"/>
      <c r="I1992" s="2"/>
      <c r="J1992" s="2"/>
      <c r="K1992" s="2"/>
      <c r="L1992" s="2"/>
      <c r="M1992" s="2"/>
      <c r="N1992" s="2"/>
      <c r="O1992" s="2"/>
      <c r="P1992" s="2"/>
      <c r="Q1992" s="2"/>
      <c r="R1992" s="2"/>
      <c r="S1992" s="2"/>
      <c r="T1992" s="2"/>
    </row>
    <row r="1993" spans="5:20" s="1" customFormat="1">
      <c r="E1993" s="2"/>
      <c r="F1993" s="2"/>
      <c r="G1993" s="2"/>
      <c r="H1993" s="2"/>
      <c r="I1993" s="2"/>
      <c r="J1993" s="2"/>
      <c r="K1993" s="2"/>
      <c r="L1993" s="2"/>
      <c r="M1993" s="2"/>
      <c r="N1993" s="2"/>
      <c r="O1993" s="2"/>
      <c r="P1993" s="2"/>
      <c r="Q1993" s="2"/>
      <c r="R1993" s="2"/>
      <c r="S1993" s="2"/>
      <c r="T1993" s="2"/>
    </row>
    <row r="1994" spans="5:20" s="1" customFormat="1">
      <c r="E1994" s="2"/>
      <c r="F1994" s="2"/>
      <c r="G1994" s="2"/>
      <c r="H1994" s="2"/>
      <c r="I1994" s="2"/>
      <c r="J1994" s="2"/>
      <c r="K1994" s="2"/>
      <c r="L1994" s="2"/>
      <c r="M1994" s="2"/>
      <c r="N1994" s="2"/>
      <c r="O1994" s="2"/>
      <c r="P1994" s="2"/>
      <c r="Q1994" s="2"/>
      <c r="R1994" s="2"/>
      <c r="S1994" s="2"/>
      <c r="T1994" s="2"/>
    </row>
    <row r="1995" spans="5:20" s="1" customFormat="1">
      <c r="E1995" s="2"/>
      <c r="F1995" s="2"/>
      <c r="G1995" s="2"/>
      <c r="H1995" s="2"/>
      <c r="I1995" s="2"/>
      <c r="J1995" s="2"/>
      <c r="K1995" s="2"/>
      <c r="L1995" s="2"/>
      <c r="M1995" s="2"/>
      <c r="N1995" s="2"/>
      <c r="O1995" s="2"/>
      <c r="P1995" s="2"/>
      <c r="Q1995" s="2"/>
      <c r="R1995" s="2"/>
      <c r="S1995" s="2"/>
      <c r="T1995" s="2"/>
    </row>
    <row r="1996" spans="5:20" s="1" customFormat="1">
      <c r="E1996" s="2"/>
      <c r="F1996" s="2"/>
      <c r="G1996" s="2"/>
      <c r="H1996" s="2"/>
      <c r="I1996" s="2"/>
      <c r="J1996" s="2"/>
      <c r="K1996" s="2"/>
      <c r="L1996" s="2"/>
      <c r="M1996" s="2"/>
      <c r="N1996" s="2"/>
      <c r="O1996" s="2"/>
      <c r="P1996" s="2"/>
      <c r="Q1996" s="2"/>
      <c r="R1996" s="2"/>
      <c r="S1996" s="2"/>
      <c r="T1996" s="2"/>
    </row>
    <row r="1997" spans="5:20" s="1" customFormat="1">
      <c r="E1997" s="2"/>
      <c r="F1997" s="2"/>
      <c r="G1997" s="2"/>
      <c r="H1997" s="2"/>
      <c r="I1997" s="2"/>
      <c r="J1997" s="2"/>
      <c r="K1997" s="2"/>
      <c r="L1997" s="2"/>
      <c r="M1997" s="2"/>
      <c r="N1997" s="2"/>
      <c r="O1997" s="2"/>
      <c r="P1997" s="2"/>
      <c r="Q1997" s="2"/>
      <c r="R1997" s="2"/>
      <c r="S1997" s="2"/>
      <c r="T1997" s="2"/>
    </row>
    <row r="1998" spans="5:20" s="1" customFormat="1">
      <c r="E1998" s="2"/>
      <c r="F1998" s="2"/>
      <c r="G1998" s="2"/>
      <c r="H1998" s="2"/>
      <c r="I1998" s="2"/>
      <c r="J1998" s="2"/>
      <c r="K1998" s="2"/>
      <c r="L1998" s="2"/>
      <c r="M1998" s="2"/>
      <c r="N1998" s="2"/>
      <c r="O1998" s="2"/>
      <c r="P1998" s="2"/>
      <c r="Q1998" s="2"/>
      <c r="R1998" s="2"/>
      <c r="S1998" s="2"/>
      <c r="T1998" s="2"/>
    </row>
    <row r="1999" spans="5:20" s="1" customFormat="1">
      <c r="E1999" s="2"/>
      <c r="F1999" s="2"/>
      <c r="G1999" s="2"/>
      <c r="H1999" s="2"/>
      <c r="I1999" s="2"/>
      <c r="J1999" s="2"/>
      <c r="K1999" s="2"/>
      <c r="L1999" s="2"/>
      <c r="M1999" s="2"/>
      <c r="N1999" s="2"/>
      <c r="O1999" s="2"/>
      <c r="P1999" s="2"/>
      <c r="Q1999" s="2"/>
      <c r="R1999" s="2"/>
      <c r="S1999" s="2"/>
      <c r="T1999" s="2"/>
    </row>
    <row r="2000" spans="5:20" s="1" customFormat="1">
      <c r="E2000" s="2"/>
      <c r="F2000" s="2"/>
      <c r="G2000" s="2"/>
      <c r="H2000" s="2"/>
      <c r="I2000" s="2"/>
      <c r="J2000" s="2"/>
      <c r="K2000" s="2"/>
      <c r="L2000" s="2"/>
      <c r="M2000" s="2"/>
      <c r="N2000" s="2"/>
      <c r="O2000" s="2"/>
      <c r="P2000" s="2"/>
      <c r="Q2000" s="2"/>
      <c r="R2000" s="2"/>
      <c r="S2000" s="2"/>
      <c r="T2000" s="2"/>
    </row>
    <row r="2001" spans="5:20" s="1" customFormat="1">
      <c r="E2001" s="2"/>
      <c r="F2001" s="2"/>
      <c r="G2001" s="2"/>
      <c r="H2001" s="2"/>
      <c r="I2001" s="2"/>
      <c r="J2001" s="2"/>
      <c r="K2001" s="2"/>
      <c r="L2001" s="2"/>
      <c r="M2001" s="2"/>
      <c r="N2001" s="2"/>
      <c r="O2001" s="2"/>
      <c r="P2001" s="2"/>
      <c r="Q2001" s="2"/>
      <c r="R2001" s="2"/>
      <c r="S2001" s="2"/>
      <c r="T2001" s="2"/>
    </row>
    <row r="2002" spans="5:20" s="1" customFormat="1">
      <c r="E2002" s="2"/>
      <c r="F2002" s="2"/>
      <c r="G2002" s="2"/>
      <c r="H2002" s="2"/>
      <c r="I2002" s="2"/>
      <c r="J2002" s="2"/>
      <c r="K2002" s="2"/>
      <c r="L2002" s="2"/>
      <c r="M2002" s="2"/>
      <c r="N2002" s="2"/>
      <c r="O2002" s="2"/>
      <c r="P2002" s="2"/>
      <c r="Q2002" s="2"/>
      <c r="R2002" s="2"/>
      <c r="S2002" s="2"/>
      <c r="T2002" s="2"/>
    </row>
    <row r="2003" spans="5:20" s="1" customFormat="1">
      <c r="E2003" s="2"/>
      <c r="F2003" s="2"/>
      <c r="G2003" s="2"/>
      <c r="H2003" s="2"/>
      <c r="I2003" s="2"/>
      <c r="J2003" s="2"/>
      <c r="K2003" s="2"/>
      <c r="L2003" s="2"/>
      <c r="M2003" s="2"/>
      <c r="N2003" s="2"/>
      <c r="O2003" s="2"/>
      <c r="P2003" s="2"/>
      <c r="Q2003" s="2"/>
      <c r="R2003" s="2"/>
      <c r="S2003" s="2"/>
      <c r="T2003" s="2"/>
    </row>
    <row r="2004" spans="5:20" s="1" customFormat="1">
      <c r="E2004" s="2"/>
      <c r="F2004" s="2"/>
      <c r="G2004" s="2"/>
      <c r="H2004" s="2"/>
      <c r="I2004" s="2"/>
      <c r="J2004" s="2"/>
      <c r="K2004" s="2"/>
      <c r="L2004" s="2"/>
      <c r="M2004" s="2"/>
      <c r="N2004" s="2"/>
      <c r="O2004" s="2"/>
      <c r="P2004" s="2"/>
      <c r="Q2004" s="2"/>
      <c r="R2004" s="2"/>
      <c r="S2004" s="2"/>
      <c r="T2004" s="2"/>
    </row>
    <row r="2005" spans="5:20" s="1" customFormat="1">
      <c r="E2005" s="2"/>
      <c r="F2005" s="2"/>
      <c r="G2005" s="2"/>
      <c r="H2005" s="2"/>
      <c r="I2005" s="2"/>
      <c r="J2005" s="2"/>
      <c r="K2005" s="2"/>
      <c r="L2005" s="2"/>
      <c r="M2005" s="2"/>
      <c r="N2005" s="2"/>
      <c r="O2005" s="2"/>
      <c r="P2005" s="2"/>
      <c r="Q2005" s="2"/>
      <c r="R2005" s="2"/>
      <c r="S2005" s="2"/>
      <c r="T2005" s="2"/>
    </row>
    <row r="2006" spans="5:20" s="1" customFormat="1">
      <c r="E2006" s="2"/>
      <c r="F2006" s="2"/>
      <c r="G2006" s="2"/>
      <c r="H2006" s="2"/>
      <c r="I2006" s="2"/>
      <c r="J2006" s="2"/>
      <c r="K2006" s="2"/>
      <c r="L2006" s="2"/>
      <c r="M2006" s="2"/>
      <c r="N2006" s="2"/>
      <c r="O2006" s="2"/>
      <c r="P2006" s="2"/>
      <c r="Q2006" s="2"/>
      <c r="R2006" s="2"/>
      <c r="S2006" s="2"/>
      <c r="T2006" s="2"/>
    </row>
    <row r="2007" spans="5:20" s="1" customFormat="1">
      <c r="E2007" s="2"/>
      <c r="F2007" s="2"/>
      <c r="G2007" s="2"/>
      <c r="H2007" s="2"/>
      <c r="I2007" s="2"/>
      <c r="J2007" s="2"/>
      <c r="K2007" s="2"/>
      <c r="L2007" s="2"/>
      <c r="M2007" s="2"/>
      <c r="N2007" s="2"/>
      <c r="O2007" s="2"/>
      <c r="P2007" s="2"/>
      <c r="Q2007" s="2"/>
      <c r="R2007" s="2"/>
      <c r="S2007" s="2"/>
      <c r="T2007" s="2"/>
    </row>
    <row r="2008" spans="5:20" s="1" customFormat="1">
      <c r="E2008" s="2"/>
      <c r="F2008" s="2"/>
      <c r="G2008" s="2"/>
      <c r="H2008" s="2"/>
      <c r="I2008" s="2"/>
      <c r="J2008" s="2"/>
      <c r="K2008" s="2"/>
      <c r="L2008" s="2"/>
      <c r="M2008" s="2"/>
      <c r="N2008" s="2"/>
      <c r="O2008" s="2"/>
      <c r="P2008" s="2"/>
      <c r="Q2008" s="2"/>
      <c r="R2008" s="2"/>
      <c r="S2008" s="2"/>
      <c r="T2008" s="2"/>
    </row>
    <row r="2009" spans="5:20" s="1" customFormat="1">
      <c r="E2009" s="2"/>
      <c r="F2009" s="2"/>
      <c r="G2009" s="2"/>
      <c r="H2009" s="2"/>
      <c r="I2009" s="2"/>
      <c r="J2009" s="2"/>
      <c r="K2009" s="2"/>
      <c r="L2009" s="2"/>
      <c r="M2009" s="2"/>
      <c r="N2009" s="2"/>
      <c r="O2009" s="2"/>
      <c r="P2009" s="2"/>
      <c r="Q2009" s="2"/>
      <c r="R2009" s="2"/>
      <c r="S2009" s="2"/>
      <c r="T2009" s="2"/>
    </row>
    <row r="2010" spans="5:20" s="1" customFormat="1">
      <c r="E2010" s="2"/>
      <c r="F2010" s="2"/>
      <c r="G2010" s="2"/>
      <c r="H2010" s="2"/>
      <c r="I2010" s="2"/>
      <c r="J2010" s="2"/>
      <c r="K2010" s="2"/>
      <c r="L2010" s="2"/>
      <c r="M2010" s="2"/>
      <c r="N2010" s="2"/>
      <c r="O2010" s="2"/>
      <c r="P2010" s="2"/>
      <c r="Q2010" s="2"/>
      <c r="R2010" s="2"/>
      <c r="S2010" s="2"/>
      <c r="T2010" s="2"/>
    </row>
    <row r="2011" spans="5:20" s="1" customFormat="1">
      <c r="E2011" s="2"/>
      <c r="F2011" s="2"/>
      <c r="G2011" s="2"/>
      <c r="H2011" s="2"/>
      <c r="I2011" s="2"/>
      <c r="J2011" s="2"/>
      <c r="K2011" s="2"/>
      <c r="L2011" s="2"/>
      <c r="M2011" s="2"/>
      <c r="N2011" s="2"/>
      <c r="O2011" s="2"/>
      <c r="P2011" s="2"/>
      <c r="Q2011" s="2"/>
      <c r="R2011" s="2"/>
      <c r="S2011" s="2"/>
      <c r="T2011" s="2"/>
    </row>
    <row r="2012" spans="5:20" s="1" customFormat="1">
      <c r="E2012" s="2"/>
      <c r="F2012" s="2"/>
      <c r="G2012" s="2"/>
      <c r="H2012" s="2"/>
      <c r="I2012" s="2"/>
      <c r="J2012" s="2"/>
      <c r="K2012" s="2"/>
      <c r="L2012" s="2"/>
      <c r="M2012" s="2"/>
      <c r="N2012" s="2"/>
      <c r="O2012" s="2"/>
      <c r="P2012" s="2"/>
      <c r="Q2012" s="2"/>
      <c r="R2012" s="2"/>
      <c r="S2012" s="2"/>
      <c r="T2012" s="2"/>
    </row>
    <row r="2013" spans="5:20" s="1" customFormat="1">
      <c r="E2013" s="2"/>
      <c r="F2013" s="2"/>
      <c r="G2013" s="2"/>
      <c r="H2013" s="2"/>
      <c r="I2013" s="2"/>
      <c r="J2013" s="2"/>
      <c r="K2013" s="2"/>
      <c r="L2013" s="2"/>
      <c r="M2013" s="2"/>
      <c r="N2013" s="2"/>
      <c r="O2013" s="2"/>
      <c r="P2013" s="2"/>
      <c r="Q2013" s="2"/>
      <c r="R2013" s="2"/>
      <c r="S2013" s="2"/>
      <c r="T2013" s="2"/>
    </row>
    <row r="2014" spans="5:20" s="1" customFormat="1">
      <c r="E2014" s="2"/>
      <c r="F2014" s="2"/>
      <c r="G2014" s="2"/>
      <c r="H2014" s="2"/>
      <c r="I2014" s="2"/>
      <c r="J2014" s="2"/>
      <c r="K2014" s="2"/>
      <c r="L2014" s="2"/>
      <c r="M2014" s="2"/>
      <c r="N2014" s="2"/>
      <c r="O2014" s="2"/>
      <c r="P2014" s="2"/>
      <c r="Q2014" s="2"/>
      <c r="R2014" s="2"/>
      <c r="S2014" s="2"/>
      <c r="T2014" s="2"/>
    </row>
    <row r="2015" spans="5:20" s="1" customFormat="1">
      <c r="E2015" s="2"/>
      <c r="F2015" s="2"/>
      <c r="G2015" s="2"/>
      <c r="H2015" s="2"/>
      <c r="I2015" s="2"/>
      <c r="J2015" s="2"/>
      <c r="K2015" s="2"/>
      <c r="L2015" s="2"/>
      <c r="M2015" s="2"/>
      <c r="N2015" s="2"/>
      <c r="O2015" s="2"/>
      <c r="P2015" s="2"/>
      <c r="Q2015" s="2"/>
      <c r="R2015" s="2"/>
      <c r="S2015" s="2"/>
      <c r="T2015" s="2"/>
    </row>
    <row r="2016" spans="5:20" s="1" customFormat="1">
      <c r="E2016" s="2"/>
      <c r="F2016" s="2"/>
      <c r="G2016" s="2"/>
      <c r="H2016" s="2"/>
      <c r="I2016" s="2"/>
      <c r="J2016" s="2"/>
      <c r="K2016" s="2"/>
      <c r="L2016" s="2"/>
      <c r="M2016" s="2"/>
      <c r="N2016" s="2"/>
      <c r="O2016" s="2"/>
      <c r="P2016" s="2"/>
      <c r="Q2016" s="2"/>
      <c r="R2016" s="2"/>
      <c r="S2016" s="2"/>
      <c r="T2016" s="2"/>
    </row>
    <row r="2017" spans="5:20" s="1" customFormat="1">
      <c r="E2017" s="2"/>
      <c r="F2017" s="2"/>
      <c r="G2017" s="2"/>
      <c r="H2017" s="2"/>
      <c r="I2017" s="2"/>
      <c r="J2017" s="2"/>
      <c r="K2017" s="2"/>
      <c r="L2017" s="2"/>
      <c r="M2017" s="2"/>
      <c r="N2017" s="2"/>
      <c r="O2017" s="2"/>
      <c r="P2017" s="2"/>
      <c r="Q2017" s="2"/>
      <c r="R2017" s="2"/>
      <c r="S2017" s="2"/>
      <c r="T2017" s="2"/>
    </row>
    <row r="2018" spans="5:20" s="1" customFormat="1">
      <c r="E2018" s="2"/>
      <c r="F2018" s="2"/>
      <c r="G2018" s="2"/>
      <c r="H2018" s="2"/>
      <c r="I2018" s="2"/>
      <c r="J2018" s="2"/>
      <c r="K2018" s="2"/>
      <c r="L2018" s="2"/>
      <c r="M2018" s="2"/>
      <c r="N2018" s="2"/>
      <c r="O2018" s="2"/>
      <c r="P2018" s="2"/>
      <c r="Q2018" s="2"/>
      <c r="R2018" s="2"/>
      <c r="S2018" s="2"/>
      <c r="T2018" s="2"/>
    </row>
    <row r="2019" spans="5:20" s="1" customFormat="1">
      <c r="E2019" s="2"/>
      <c r="F2019" s="2"/>
      <c r="G2019" s="2"/>
      <c r="H2019" s="2"/>
      <c r="I2019" s="2"/>
      <c r="J2019" s="2"/>
      <c r="K2019" s="2"/>
      <c r="L2019" s="2"/>
      <c r="M2019" s="2"/>
      <c r="N2019" s="2"/>
      <c r="O2019" s="2"/>
      <c r="P2019" s="2"/>
      <c r="Q2019" s="2"/>
      <c r="R2019" s="2"/>
      <c r="S2019" s="2"/>
      <c r="T2019" s="2"/>
    </row>
    <row r="2020" spans="5:20" s="1" customFormat="1">
      <c r="E2020" s="2"/>
      <c r="F2020" s="2"/>
      <c r="G2020" s="2"/>
      <c r="H2020" s="2"/>
      <c r="I2020" s="2"/>
      <c r="J2020" s="2"/>
      <c r="K2020" s="2"/>
      <c r="L2020" s="2"/>
      <c r="M2020" s="2"/>
      <c r="N2020" s="2"/>
      <c r="O2020" s="2"/>
      <c r="P2020" s="2"/>
      <c r="Q2020" s="2"/>
      <c r="R2020" s="2"/>
      <c r="S2020" s="2"/>
      <c r="T2020" s="2"/>
    </row>
    <row r="2021" spans="5:20" s="1" customFormat="1">
      <c r="E2021" s="2"/>
      <c r="F2021" s="2"/>
      <c r="G2021" s="2"/>
      <c r="H2021" s="2"/>
      <c r="I2021" s="2"/>
      <c r="J2021" s="2"/>
      <c r="K2021" s="2"/>
      <c r="L2021" s="2"/>
      <c r="M2021" s="2"/>
      <c r="N2021" s="2"/>
      <c r="O2021" s="2"/>
      <c r="P2021" s="2"/>
      <c r="Q2021" s="2"/>
      <c r="R2021" s="2"/>
      <c r="S2021" s="2"/>
      <c r="T2021" s="2"/>
    </row>
    <row r="2022" spans="5:20" s="1" customFormat="1">
      <c r="E2022" s="2"/>
      <c r="F2022" s="2"/>
      <c r="G2022" s="2"/>
      <c r="H2022" s="2"/>
      <c r="I2022" s="2"/>
      <c r="J2022" s="2"/>
      <c r="K2022" s="2"/>
      <c r="L2022" s="2"/>
      <c r="M2022" s="2"/>
      <c r="N2022" s="2"/>
      <c r="O2022" s="2"/>
      <c r="P2022" s="2"/>
      <c r="Q2022" s="2"/>
      <c r="R2022" s="2"/>
      <c r="S2022" s="2"/>
      <c r="T2022" s="2"/>
    </row>
    <row r="2023" spans="5:20" s="1" customFormat="1">
      <c r="E2023" s="2"/>
      <c r="F2023" s="2"/>
      <c r="G2023" s="2"/>
      <c r="H2023" s="2"/>
      <c r="I2023" s="2"/>
      <c r="J2023" s="2"/>
      <c r="K2023" s="2"/>
      <c r="L2023" s="2"/>
      <c r="M2023" s="2"/>
      <c r="N2023" s="2"/>
      <c r="O2023" s="2"/>
      <c r="P2023" s="2"/>
      <c r="Q2023" s="2"/>
      <c r="R2023" s="2"/>
      <c r="S2023" s="2"/>
      <c r="T2023" s="2"/>
    </row>
    <row r="2024" spans="5:20" s="1" customFormat="1">
      <c r="E2024" s="2"/>
      <c r="F2024" s="2"/>
      <c r="G2024" s="2"/>
      <c r="H2024" s="2"/>
      <c r="I2024" s="2"/>
      <c r="J2024" s="2"/>
      <c r="K2024" s="2"/>
      <c r="L2024" s="2"/>
      <c r="M2024" s="2"/>
      <c r="N2024" s="2"/>
      <c r="O2024" s="2"/>
      <c r="P2024" s="2"/>
      <c r="Q2024" s="2"/>
      <c r="R2024" s="2"/>
      <c r="S2024" s="2"/>
      <c r="T2024" s="2"/>
    </row>
    <row r="2025" spans="5:20" s="1" customFormat="1">
      <c r="E2025" s="2"/>
      <c r="F2025" s="2"/>
      <c r="G2025" s="2"/>
      <c r="H2025" s="2"/>
      <c r="I2025" s="2"/>
      <c r="J2025" s="2"/>
      <c r="K2025" s="2"/>
      <c r="L2025" s="2"/>
      <c r="M2025" s="2"/>
      <c r="N2025" s="2"/>
      <c r="O2025" s="2"/>
      <c r="P2025" s="2"/>
      <c r="Q2025" s="2"/>
      <c r="R2025" s="2"/>
      <c r="S2025" s="2"/>
      <c r="T2025" s="2"/>
    </row>
    <row r="2026" spans="5:20" s="1" customFormat="1">
      <c r="E2026" s="2"/>
      <c r="F2026" s="2"/>
      <c r="G2026" s="2"/>
      <c r="H2026" s="2"/>
      <c r="I2026" s="2"/>
      <c r="J2026" s="2"/>
      <c r="K2026" s="2"/>
      <c r="L2026" s="2"/>
      <c r="M2026" s="2"/>
      <c r="N2026" s="2"/>
      <c r="O2026" s="2"/>
      <c r="P2026" s="2"/>
      <c r="Q2026" s="2"/>
      <c r="R2026" s="2"/>
      <c r="S2026" s="2"/>
      <c r="T2026" s="2"/>
    </row>
    <row r="2027" spans="5:20" s="1" customFormat="1">
      <c r="E2027" s="2"/>
      <c r="F2027" s="2"/>
      <c r="G2027" s="2"/>
      <c r="H2027" s="2"/>
      <c r="I2027" s="2"/>
      <c r="J2027" s="2"/>
      <c r="K2027" s="2"/>
      <c r="L2027" s="2"/>
      <c r="M2027" s="2"/>
      <c r="N2027" s="2"/>
      <c r="O2027" s="2"/>
      <c r="P2027" s="2"/>
      <c r="Q2027" s="2"/>
      <c r="R2027" s="2"/>
      <c r="S2027" s="2"/>
      <c r="T2027" s="2"/>
    </row>
    <row r="2028" spans="5:20" s="1" customFormat="1">
      <c r="E2028" s="2"/>
      <c r="F2028" s="2"/>
      <c r="G2028" s="2"/>
      <c r="H2028" s="2"/>
      <c r="I2028" s="2"/>
      <c r="J2028" s="2"/>
      <c r="K2028" s="2"/>
      <c r="L2028" s="2"/>
      <c r="M2028" s="2"/>
      <c r="N2028" s="2"/>
      <c r="O2028" s="2"/>
      <c r="P2028" s="2"/>
      <c r="Q2028" s="2"/>
      <c r="R2028" s="2"/>
      <c r="S2028" s="2"/>
      <c r="T2028" s="2"/>
    </row>
    <row r="2029" spans="5:20" s="1" customFormat="1">
      <c r="E2029" s="2"/>
      <c r="F2029" s="2"/>
      <c r="G2029" s="2"/>
      <c r="H2029" s="2"/>
      <c r="I2029" s="2"/>
      <c r="J2029" s="2"/>
      <c r="K2029" s="2"/>
      <c r="L2029" s="2"/>
      <c r="M2029" s="2"/>
      <c r="N2029" s="2"/>
      <c r="O2029" s="2"/>
      <c r="P2029" s="2"/>
      <c r="Q2029" s="2"/>
      <c r="R2029" s="2"/>
      <c r="S2029" s="2"/>
      <c r="T2029" s="2"/>
    </row>
    <row r="2030" spans="5:20" s="1" customFormat="1">
      <c r="E2030" s="2"/>
      <c r="F2030" s="2"/>
      <c r="G2030" s="2"/>
      <c r="H2030" s="2"/>
      <c r="I2030" s="2"/>
      <c r="J2030" s="2"/>
      <c r="K2030" s="2"/>
      <c r="L2030" s="2"/>
      <c r="M2030" s="2"/>
      <c r="N2030" s="2"/>
      <c r="O2030" s="2"/>
      <c r="P2030" s="2"/>
      <c r="Q2030" s="2"/>
      <c r="R2030" s="2"/>
      <c r="S2030" s="2"/>
      <c r="T2030" s="2"/>
    </row>
    <row r="2031" spans="5:20" s="1" customFormat="1">
      <c r="E2031" s="2"/>
      <c r="F2031" s="2"/>
      <c r="G2031" s="2"/>
      <c r="H2031" s="2"/>
      <c r="I2031" s="2"/>
      <c r="J2031" s="2"/>
      <c r="K2031" s="2"/>
      <c r="L2031" s="2"/>
      <c r="M2031" s="2"/>
      <c r="N2031" s="2"/>
      <c r="O2031" s="2"/>
      <c r="P2031" s="2"/>
      <c r="Q2031" s="2"/>
      <c r="R2031" s="2"/>
      <c r="S2031" s="2"/>
      <c r="T2031" s="2"/>
    </row>
    <row r="2032" spans="5:20" s="1" customFormat="1">
      <c r="E2032" s="2"/>
      <c r="F2032" s="2"/>
      <c r="G2032" s="2"/>
      <c r="H2032" s="2"/>
      <c r="I2032" s="2"/>
      <c r="J2032" s="2"/>
      <c r="K2032" s="2"/>
      <c r="L2032" s="2"/>
      <c r="M2032" s="2"/>
      <c r="N2032" s="2"/>
      <c r="O2032" s="2"/>
      <c r="P2032" s="2"/>
      <c r="Q2032" s="2"/>
      <c r="R2032" s="2"/>
      <c r="S2032" s="2"/>
      <c r="T2032" s="2"/>
    </row>
    <row r="2033" spans="5:20" s="1" customFormat="1">
      <c r="E2033" s="2"/>
      <c r="F2033" s="2"/>
      <c r="G2033" s="2"/>
      <c r="H2033" s="2"/>
      <c r="I2033" s="2"/>
      <c r="J2033" s="2"/>
      <c r="K2033" s="2"/>
      <c r="L2033" s="2"/>
      <c r="M2033" s="2"/>
      <c r="N2033" s="2"/>
      <c r="O2033" s="2"/>
      <c r="P2033" s="2"/>
      <c r="Q2033" s="2"/>
      <c r="R2033" s="2"/>
      <c r="S2033" s="2"/>
      <c r="T2033" s="2"/>
    </row>
    <row r="2034" spans="5:20" s="1" customFormat="1">
      <c r="E2034" s="2"/>
      <c r="F2034" s="2"/>
      <c r="G2034" s="2"/>
      <c r="H2034" s="2"/>
      <c r="I2034" s="2"/>
      <c r="J2034" s="2"/>
      <c r="K2034" s="2"/>
      <c r="L2034" s="2"/>
      <c r="M2034" s="2"/>
      <c r="N2034" s="2"/>
      <c r="O2034" s="2"/>
      <c r="P2034" s="2"/>
      <c r="Q2034" s="2"/>
      <c r="R2034" s="2"/>
      <c r="S2034" s="2"/>
      <c r="T2034" s="2"/>
    </row>
    <row r="2035" spans="5:20" s="1" customFormat="1">
      <c r="E2035" s="2"/>
      <c r="F2035" s="2"/>
      <c r="G2035" s="2"/>
      <c r="H2035" s="2"/>
      <c r="I2035" s="2"/>
      <c r="J2035" s="2"/>
      <c r="K2035" s="2"/>
      <c r="L2035" s="2"/>
      <c r="M2035" s="2"/>
      <c r="N2035" s="2"/>
      <c r="O2035" s="2"/>
      <c r="P2035" s="2"/>
      <c r="Q2035" s="2"/>
      <c r="R2035" s="2"/>
      <c r="S2035" s="2"/>
      <c r="T2035" s="2"/>
    </row>
    <row r="2036" spans="5:20" s="1" customFormat="1">
      <c r="E2036" s="2"/>
      <c r="F2036" s="2"/>
      <c r="G2036" s="2"/>
      <c r="H2036" s="2"/>
      <c r="I2036" s="2"/>
      <c r="J2036" s="2"/>
      <c r="K2036" s="2"/>
      <c r="L2036" s="2"/>
      <c r="M2036" s="2"/>
      <c r="N2036" s="2"/>
      <c r="O2036" s="2"/>
      <c r="P2036" s="2"/>
      <c r="Q2036" s="2"/>
      <c r="R2036" s="2"/>
      <c r="S2036" s="2"/>
      <c r="T2036" s="2"/>
    </row>
    <row r="2037" spans="5:20" s="1" customFormat="1">
      <c r="E2037" s="2"/>
      <c r="F2037" s="2"/>
      <c r="G2037" s="2"/>
      <c r="H2037" s="2"/>
      <c r="I2037" s="2"/>
      <c r="J2037" s="2"/>
      <c r="K2037" s="2"/>
      <c r="L2037" s="2"/>
      <c r="M2037" s="2"/>
      <c r="N2037" s="2"/>
      <c r="O2037" s="2"/>
      <c r="P2037" s="2"/>
      <c r="Q2037" s="2"/>
      <c r="R2037" s="2"/>
      <c r="S2037" s="2"/>
      <c r="T2037" s="2"/>
    </row>
    <row r="2038" spans="5:20" s="1" customFormat="1">
      <c r="E2038" s="2"/>
      <c r="F2038" s="2"/>
      <c r="G2038" s="2"/>
      <c r="H2038" s="2"/>
      <c r="I2038" s="2"/>
      <c r="J2038" s="2"/>
      <c r="K2038" s="2"/>
      <c r="L2038" s="2"/>
      <c r="M2038" s="2"/>
      <c r="N2038" s="2"/>
      <c r="O2038" s="2"/>
      <c r="P2038" s="2"/>
      <c r="Q2038" s="2"/>
      <c r="R2038" s="2"/>
      <c r="S2038" s="2"/>
      <c r="T2038" s="2"/>
    </row>
    <row r="2039" spans="5:20" s="1" customFormat="1">
      <c r="E2039" s="2"/>
      <c r="F2039" s="2"/>
      <c r="G2039" s="2"/>
      <c r="H2039" s="2"/>
      <c r="I2039" s="2"/>
      <c r="J2039" s="2"/>
      <c r="K2039" s="2"/>
      <c r="L2039" s="2"/>
      <c r="M2039" s="2"/>
      <c r="N2039" s="2"/>
      <c r="O2039" s="2"/>
      <c r="P2039" s="2"/>
      <c r="Q2039" s="2"/>
      <c r="R2039" s="2"/>
      <c r="S2039" s="2"/>
      <c r="T2039" s="2"/>
    </row>
    <row r="2040" spans="5:20" s="1" customFormat="1">
      <c r="E2040" s="2"/>
      <c r="F2040" s="2"/>
      <c r="G2040" s="2"/>
      <c r="H2040" s="2"/>
      <c r="I2040" s="2"/>
      <c r="J2040" s="2"/>
      <c r="K2040" s="2"/>
      <c r="L2040" s="2"/>
      <c r="M2040" s="2"/>
      <c r="N2040" s="2"/>
      <c r="O2040" s="2"/>
      <c r="P2040" s="2"/>
      <c r="Q2040" s="2"/>
      <c r="R2040" s="2"/>
      <c r="S2040" s="2"/>
      <c r="T2040" s="2"/>
    </row>
    <row r="2041" spans="5:20" s="1" customFormat="1">
      <c r="E2041" s="2"/>
      <c r="F2041" s="2"/>
      <c r="G2041" s="2"/>
      <c r="H2041" s="2"/>
      <c r="I2041" s="2"/>
      <c r="J2041" s="2"/>
      <c r="K2041" s="2"/>
      <c r="L2041" s="2"/>
      <c r="M2041" s="2"/>
      <c r="N2041" s="2"/>
      <c r="O2041" s="2"/>
      <c r="P2041" s="2"/>
      <c r="Q2041" s="2"/>
      <c r="R2041" s="2"/>
      <c r="S2041" s="2"/>
      <c r="T2041" s="2"/>
    </row>
    <row r="2042" spans="5:20" s="1" customFormat="1">
      <c r="E2042" s="2"/>
      <c r="F2042" s="2"/>
      <c r="G2042" s="2"/>
      <c r="H2042" s="2"/>
      <c r="I2042" s="2"/>
      <c r="J2042" s="2"/>
      <c r="K2042" s="2"/>
      <c r="L2042" s="2"/>
      <c r="M2042" s="2"/>
      <c r="N2042" s="2"/>
      <c r="O2042" s="2"/>
      <c r="P2042" s="2"/>
      <c r="Q2042" s="2"/>
      <c r="R2042" s="2"/>
      <c r="S2042" s="2"/>
      <c r="T2042" s="2"/>
    </row>
    <row r="2043" spans="5:20" s="1" customFormat="1">
      <c r="E2043" s="2"/>
      <c r="F2043" s="2"/>
      <c r="G2043" s="2"/>
      <c r="H2043" s="2"/>
      <c r="I2043" s="2"/>
      <c r="J2043" s="2"/>
      <c r="K2043" s="2"/>
      <c r="L2043" s="2"/>
      <c r="M2043" s="2"/>
      <c r="N2043" s="2"/>
      <c r="O2043" s="2"/>
      <c r="P2043" s="2"/>
      <c r="Q2043" s="2"/>
      <c r="R2043" s="2"/>
      <c r="S2043" s="2"/>
      <c r="T2043" s="2"/>
    </row>
    <row r="2044" spans="5:20" s="1" customFormat="1">
      <c r="E2044" s="2"/>
      <c r="F2044" s="2"/>
      <c r="G2044" s="2"/>
      <c r="H2044" s="2"/>
      <c r="I2044" s="2"/>
      <c r="J2044" s="2"/>
      <c r="K2044" s="2"/>
      <c r="L2044" s="2"/>
      <c r="M2044" s="2"/>
      <c r="N2044" s="2"/>
      <c r="O2044" s="2"/>
      <c r="P2044" s="2"/>
      <c r="Q2044" s="2"/>
      <c r="R2044" s="2"/>
      <c r="S2044" s="2"/>
      <c r="T2044" s="2"/>
    </row>
    <row r="2045" spans="5:20" s="1" customFormat="1">
      <c r="E2045" s="2"/>
      <c r="F2045" s="2"/>
      <c r="G2045" s="2"/>
      <c r="H2045" s="2"/>
      <c r="I2045" s="2"/>
      <c r="J2045" s="2"/>
      <c r="K2045" s="2"/>
      <c r="L2045" s="2"/>
      <c r="M2045" s="2"/>
      <c r="N2045" s="2"/>
      <c r="O2045" s="2"/>
      <c r="P2045" s="2"/>
      <c r="Q2045" s="2"/>
      <c r="R2045" s="2"/>
      <c r="S2045" s="2"/>
      <c r="T2045" s="2"/>
    </row>
    <row r="2046" spans="5:20" s="1" customFormat="1">
      <c r="E2046" s="2"/>
      <c r="F2046" s="2"/>
      <c r="G2046" s="2"/>
      <c r="H2046" s="2"/>
      <c r="I2046" s="2"/>
      <c r="J2046" s="2"/>
      <c r="K2046" s="2"/>
      <c r="L2046" s="2"/>
      <c r="M2046" s="2"/>
      <c r="N2046" s="2"/>
      <c r="O2046" s="2"/>
      <c r="P2046" s="2"/>
      <c r="Q2046" s="2"/>
      <c r="R2046" s="2"/>
      <c r="S2046" s="2"/>
      <c r="T2046" s="2"/>
    </row>
    <row r="2047" spans="5:20" s="1" customFormat="1">
      <c r="E2047" s="2"/>
      <c r="F2047" s="2"/>
      <c r="G2047" s="2"/>
      <c r="H2047" s="2"/>
      <c r="I2047" s="2"/>
      <c r="J2047" s="2"/>
      <c r="K2047" s="2"/>
      <c r="L2047" s="2"/>
      <c r="M2047" s="2"/>
      <c r="N2047" s="2"/>
      <c r="O2047" s="2"/>
      <c r="P2047" s="2"/>
      <c r="Q2047" s="2"/>
      <c r="R2047" s="2"/>
      <c r="S2047" s="2"/>
      <c r="T2047" s="2"/>
    </row>
    <row r="2048" spans="5:20" s="1" customFormat="1">
      <c r="E2048" s="2"/>
      <c r="F2048" s="2"/>
      <c r="G2048" s="2"/>
      <c r="H2048" s="2"/>
      <c r="I2048" s="2"/>
      <c r="J2048" s="2"/>
      <c r="K2048" s="2"/>
      <c r="L2048" s="2"/>
      <c r="M2048" s="2"/>
      <c r="N2048" s="2"/>
      <c r="O2048" s="2"/>
      <c r="P2048" s="2"/>
      <c r="Q2048" s="2"/>
      <c r="R2048" s="2"/>
      <c r="S2048" s="2"/>
      <c r="T2048" s="2"/>
    </row>
    <row r="2049" spans="5:20" s="1" customFormat="1">
      <c r="E2049" s="2"/>
      <c r="F2049" s="2"/>
      <c r="G2049" s="2"/>
      <c r="H2049" s="2"/>
      <c r="I2049" s="2"/>
      <c r="J2049" s="2"/>
      <c r="K2049" s="2"/>
      <c r="L2049" s="2"/>
      <c r="M2049" s="2"/>
      <c r="N2049" s="2"/>
      <c r="O2049" s="2"/>
      <c r="P2049" s="2"/>
      <c r="Q2049" s="2"/>
      <c r="R2049" s="2"/>
      <c r="S2049" s="2"/>
      <c r="T2049" s="2"/>
    </row>
    <row r="2050" spans="5:20" s="1" customFormat="1">
      <c r="E2050" s="2"/>
      <c r="F2050" s="2"/>
      <c r="G2050" s="2"/>
      <c r="H2050" s="2"/>
      <c r="I2050" s="2"/>
      <c r="J2050" s="2"/>
      <c r="K2050" s="2"/>
      <c r="L2050" s="2"/>
      <c r="M2050" s="2"/>
      <c r="N2050" s="2"/>
      <c r="O2050" s="2"/>
      <c r="P2050" s="2"/>
      <c r="Q2050" s="2"/>
      <c r="R2050" s="2"/>
      <c r="S2050" s="2"/>
      <c r="T2050" s="2"/>
    </row>
    <row r="2051" spans="5:20" s="1" customFormat="1">
      <c r="E2051" s="2"/>
      <c r="F2051" s="2"/>
      <c r="G2051" s="2"/>
      <c r="H2051" s="2"/>
      <c r="I2051" s="2"/>
      <c r="J2051" s="2"/>
      <c r="K2051" s="2"/>
      <c r="L2051" s="2"/>
      <c r="M2051" s="2"/>
      <c r="N2051" s="2"/>
      <c r="O2051" s="2"/>
      <c r="P2051" s="2"/>
      <c r="Q2051" s="2"/>
      <c r="R2051" s="2"/>
      <c r="S2051" s="2"/>
      <c r="T2051" s="2"/>
    </row>
    <row r="2052" spans="5:20" s="1" customFormat="1">
      <c r="E2052" s="2"/>
      <c r="F2052" s="2"/>
      <c r="G2052" s="2"/>
      <c r="H2052" s="2"/>
      <c r="I2052" s="2"/>
      <c r="J2052" s="2"/>
      <c r="K2052" s="2"/>
      <c r="L2052" s="2"/>
      <c r="M2052" s="2"/>
      <c r="N2052" s="2"/>
      <c r="O2052" s="2"/>
      <c r="P2052" s="2"/>
      <c r="Q2052" s="2"/>
      <c r="R2052" s="2"/>
      <c r="S2052" s="2"/>
      <c r="T2052" s="2"/>
    </row>
    <row r="2053" spans="5:20" s="1" customFormat="1">
      <c r="E2053" s="2"/>
      <c r="F2053" s="2"/>
      <c r="G2053" s="2"/>
      <c r="H2053" s="2"/>
      <c r="I2053" s="2"/>
      <c r="J2053" s="2"/>
      <c r="K2053" s="2"/>
      <c r="L2053" s="2"/>
      <c r="M2053" s="2"/>
      <c r="N2053" s="2"/>
      <c r="O2053" s="2"/>
      <c r="P2053" s="2"/>
      <c r="Q2053" s="2"/>
      <c r="R2053" s="2"/>
      <c r="S2053" s="2"/>
      <c r="T2053" s="2"/>
    </row>
    <row r="2054" spans="5:20" s="1" customFormat="1">
      <c r="E2054" s="2"/>
      <c r="F2054" s="2"/>
      <c r="G2054" s="2"/>
      <c r="H2054" s="2"/>
      <c r="I2054" s="2"/>
      <c r="J2054" s="2"/>
      <c r="K2054" s="2"/>
      <c r="L2054" s="2"/>
      <c r="M2054" s="2"/>
      <c r="N2054" s="2"/>
      <c r="O2054" s="2"/>
      <c r="P2054" s="2"/>
      <c r="Q2054" s="2"/>
      <c r="R2054" s="2"/>
      <c r="S2054" s="2"/>
      <c r="T2054" s="2"/>
    </row>
    <row r="2055" spans="5:20" s="1" customFormat="1">
      <c r="E2055" s="2"/>
      <c r="F2055" s="2"/>
      <c r="G2055" s="2"/>
      <c r="H2055" s="2"/>
      <c r="I2055" s="2"/>
      <c r="J2055" s="2"/>
      <c r="K2055" s="2"/>
      <c r="L2055" s="2"/>
      <c r="M2055" s="2"/>
      <c r="N2055" s="2"/>
      <c r="O2055" s="2"/>
      <c r="P2055" s="2"/>
      <c r="Q2055" s="2"/>
      <c r="R2055" s="2"/>
      <c r="S2055" s="2"/>
      <c r="T2055" s="2"/>
    </row>
    <row r="2056" spans="5:20" s="1" customFormat="1">
      <c r="E2056" s="2"/>
      <c r="F2056" s="2"/>
      <c r="G2056" s="2"/>
      <c r="H2056" s="2"/>
      <c r="I2056" s="2"/>
      <c r="J2056" s="2"/>
      <c r="K2056" s="2"/>
      <c r="L2056" s="2"/>
      <c r="M2056" s="2"/>
      <c r="N2056" s="2"/>
      <c r="O2056" s="2"/>
      <c r="P2056" s="2"/>
      <c r="Q2056" s="2"/>
      <c r="R2056" s="2"/>
      <c r="S2056" s="2"/>
      <c r="T2056" s="2"/>
    </row>
    <row r="2057" spans="5:20" s="1" customFormat="1">
      <c r="E2057" s="2"/>
      <c r="F2057" s="2"/>
      <c r="G2057" s="2"/>
      <c r="H2057" s="2"/>
      <c r="I2057" s="2"/>
      <c r="J2057" s="2"/>
      <c r="K2057" s="2"/>
      <c r="L2057" s="2"/>
      <c r="M2057" s="2"/>
      <c r="N2057" s="2"/>
      <c r="O2057" s="2"/>
      <c r="P2057" s="2"/>
      <c r="Q2057" s="2"/>
      <c r="R2057" s="2"/>
      <c r="S2057" s="2"/>
      <c r="T2057" s="2"/>
    </row>
    <row r="2058" spans="5:20" s="1" customFormat="1">
      <c r="E2058" s="2"/>
      <c r="F2058" s="2"/>
      <c r="G2058" s="2"/>
      <c r="H2058" s="2"/>
      <c r="I2058" s="2"/>
      <c r="J2058" s="2"/>
      <c r="K2058" s="2"/>
      <c r="L2058" s="2"/>
      <c r="M2058" s="2"/>
      <c r="N2058" s="2"/>
      <c r="O2058" s="2"/>
      <c r="P2058" s="2"/>
      <c r="Q2058" s="2"/>
      <c r="R2058" s="2"/>
      <c r="S2058" s="2"/>
      <c r="T2058" s="2"/>
    </row>
    <row r="2059" spans="5:20" s="1" customFormat="1">
      <c r="E2059" s="2"/>
      <c r="F2059" s="2"/>
      <c r="G2059" s="2"/>
      <c r="H2059" s="2"/>
      <c r="I2059" s="2"/>
      <c r="J2059" s="2"/>
      <c r="K2059" s="2"/>
      <c r="L2059" s="2"/>
      <c r="M2059" s="2"/>
      <c r="N2059" s="2"/>
      <c r="O2059" s="2"/>
      <c r="P2059" s="2"/>
      <c r="Q2059" s="2"/>
      <c r="R2059" s="2"/>
      <c r="S2059" s="2"/>
      <c r="T2059" s="2"/>
    </row>
    <row r="2060" spans="5:20" s="1" customFormat="1">
      <c r="E2060" s="2"/>
      <c r="F2060" s="2"/>
      <c r="G2060" s="2"/>
      <c r="H2060" s="2"/>
      <c r="I2060" s="2"/>
      <c r="J2060" s="2"/>
      <c r="K2060" s="2"/>
      <c r="L2060" s="2"/>
      <c r="M2060" s="2"/>
      <c r="N2060" s="2"/>
      <c r="O2060" s="2"/>
      <c r="P2060" s="2"/>
      <c r="Q2060" s="2"/>
      <c r="R2060" s="2"/>
      <c r="S2060" s="2"/>
      <c r="T2060" s="2"/>
    </row>
    <row r="2061" spans="5:20" s="1" customFormat="1">
      <c r="E2061" s="2"/>
      <c r="F2061" s="2"/>
      <c r="G2061" s="2"/>
      <c r="H2061" s="2"/>
      <c r="I2061" s="2"/>
      <c r="J2061" s="2"/>
      <c r="K2061" s="2"/>
      <c r="L2061" s="2"/>
      <c r="M2061" s="2"/>
      <c r="N2061" s="2"/>
      <c r="O2061" s="2"/>
      <c r="P2061" s="2"/>
      <c r="Q2061" s="2"/>
      <c r="R2061" s="2"/>
      <c r="S2061" s="2"/>
      <c r="T2061" s="2"/>
    </row>
    <row r="2062" spans="5:20" s="1" customFormat="1">
      <c r="E2062" s="2"/>
      <c r="F2062" s="2"/>
      <c r="G2062" s="2"/>
      <c r="H2062" s="2"/>
      <c r="I2062" s="2"/>
      <c r="J2062" s="2"/>
      <c r="K2062" s="2"/>
      <c r="L2062" s="2"/>
      <c r="M2062" s="2"/>
      <c r="N2062" s="2"/>
      <c r="O2062" s="2"/>
      <c r="P2062" s="2"/>
      <c r="Q2062" s="2"/>
      <c r="R2062" s="2"/>
      <c r="S2062" s="2"/>
      <c r="T2062" s="2"/>
    </row>
    <row r="2063" spans="5:20" s="1" customFormat="1">
      <c r="E2063" s="2"/>
      <c r="F2063" s="2"/>
      <c r="G2063" s="2"/>
      <c r="H2063" s="2"/>
      <c r="I2063" s="2"/>
      <c r="J2063" s="2"/>
      <c r="K2063" s="2"/>
      <c r="L2063" s="2"/>
      <c r="M2063" s="2"/>
      <c r="N2063" s="2"/>
      <c r="O2063" s="2"/>
      <c r="P2063" s="2"/>
      <c r="Q2063" s="2"/>
      <c r="R2063" s="2"/>
      <c r="S2063" s="2"/>
      <c r="T2063" s="2"/>
    </row>
    <row r="2064" spans="5:20" s="1" customFormat="1">
      <c r="E2064" s="2"/>
      <c r="F2064" s="2"/>
      <c r="G2064" s="2"/>
      <c r="H2064" s="2"/>
      <c r="I2064" s="2"/>
      <c r="J2064" s="2"/>
      <c r="K2064" s="2"/>
      <c r="L2064" s="2"/>
      <c r="M2064" s="2"/>
      <c r="N2064" s="2"/>
      <c r="O2064" s="2"/>
      <c r="P2064" s="2"/>
      <c r="Q2064" s="2"/>
      <c r="R2064" s="2"/>
      <c r="S2064" s="2"/>
      <c r="T2064" s="2"/>
    </row>
    <row r="2065" spans="5:20" s="1" customFormat="1">
      <c r="E2065" s="2"/>
      <c r="F2065" s="2"/>
      <c r="G2065" s="2"/>
      <c r="H2065" s="2"/>
      <c r="I2065" s="2"/>
      <c r="J2065" s="2"/>
      <c r="K2065" s="2"/>
      <c r="L2065" s="2"/>
      <c r="M2065" s="2"/>
      <c r="N2065" s="2"/>
      <c r="O2065" s="2"/>
      <c r="P2065" s="2"/>
      <c r="Q2065" s="2"/>
      <c r="R2065" s="2"/>
      <c r="S2065" s="2"/>
      <c r="T2065" s="2"/>
    </row>
    <row r="2066" spans="5:20" s="1" customFormat="1">
      <c r="E2066" s="2"/>
      <c r="F2066" s="2"/>
      <c r="G2066" s="2"/>
      <c r="H2066" s="2"/>
      <c r="I2066" s="2"/>
      <c r="J2066" s="2"/>
      <c r="K2066" s="2"/>
      <c r="L2066" s="2"/>
      <c r="M2066" s="2"/>
      <c r="N2066" s="2"/>
      <c r="O2066" s="2"/>
      <c r="P2066" s="2"/>
      <c r="Q2066" s="2"/>
      <c r="R2066" s="2"/>
      <c r="S2066" s="2"/>
      <c r="T2066" s="2"/>
    </row>
    <row r="2067" spans="5:20" s="1" customFormat="1">
      <c r="E2067" s="2"/>
      <c r="F2067" s="2"/>
      <c r="G2067" s="2"/>
      <c r="H2067" s="2"/>
      <c r="I2067" s="2"/>
      <c r="J2067" s="2"/>
      <c r="K2067" s="2"/>
      <c r="L2067" s="2"/>
      <c r="M2067" s="2"/>
      <c r="N2067" s="2"/>
      <c r="O2067" s="2"/>
      <c r="P2067" s="2"/>
      <c r="Q2067" s="2"/>
      <c r="R2067" s="2"/>
      <c r="S2067" s="2"/>
      <c r="T2067" s="2"/>
    </row>
    <row r="2068" spans="5:20" s="1" customFormat="1">
      <c r="E2068" s="2"/>
      <c r="F2068" s="2"/>
      <c r="G2068" s="2"/>
      <c r="H2068" s="2"/>
      <c r="I2068" s="2"/>
      <c r="J2068" s="2"/>
      <c r="K2068" s="2"/>
      <c r="L2068" s="2"/>
      <c r="M2068" s="2"/>
      <c r="N2068" s="2"/>
      <c r="O2068" s="2"/>
      <c r="P2068" s="2"/>
      <c r="Q2068" s="2"/>
      <c r="R2068" s="2"/>
      <c r="S2068" s="2"/>
      <c r="T2068" s="2"/>
    </row>
    <row r="2069" spans="5:20" s="1" customFormat="1">
      <c r="E2069" s="2"/>
      <c r="F2069" s="2"/>
      <c r="G2069" s="2"/>
      <c r="H2069" s="2"/>
      <c r="I2069" s="2"/>
      <c r="J2069" s="2"/>
      <c r="K2069" s="2"/>
      <c r="L2069" s="2"/>
      <c r="M2069" s="2"/>
      <c r="N2069" s="2"/>
      <c r="O2069" s="2"/>
      <c r="P2069" s="2"/>
      <c r="Q2069" s="2"/>
      <c r="R2069" s="2"/>
      <c r="S2069" s="2"/>
      <c r="T2069" s="2"/>
    </row>
    <row r="2070" spans="5:20" s="1" customFormat="1">
      <c r="E2070" s="2"/>
      <c r="F2070" s="2"/>
      <c r="G2070" s="2"/>
      <c r="H2070" s="2"/>
      <c r="I2070" s="2"/>
      <c r="J2070" s="2"/>
      <c r="K2070" s="2"/>
      <c r="L2070" s="2"/>
      <c r="M2070" s="2"/>
      <c r="N2070" s="2"/>
      <c r="O2070" s="2"/>
      <c r="P2070" s="2"/>
      <c r="Q2070" s="2"/>
      <c r="R2070" s="2"/>
      <c r="S2070" s="2"/>
      <c r="T2070" s="2"/>
    </row>
    <row r="2071" spans="5:20" s="1" customFormat="1">
      <c r="E2071" s="2"/>
      <c r="F2071" s="2"/>
      <c r="G2071" s="2"/>
      <c r="H2071" s="2"/>
      <c r="I2071" s="2"/>
      <c r="J2071" s="2"/>
      <c r="K2071" s="2"/>
      <c r="L2071" s="2"/>
      <c r="M2071" s="2"/>
      <c r="N2071" s="2"/>
      <c r="O2071" s="2"/>
      <c r="P2071" s="2"/>
      <c r="Q2071" s="2"/>
      <c r="R2071" s="2"/>
      <c r="S2071" s="2"/>
      <c r="T2071" s="2"/>
    </row>
    <row r="2072" spans="5:20" s="1" customFormat="1">
      <c r="E2072" s="2"/>
      <c r="F2072" s="2"/>
      <c r="G2072" s="2"/>
      <c r="H2072" s="2"/>
      <c r="I2072" s="2"/>
      <c r="J2072" s="2"/>
      <c r="K2072" s="2"/>
      <c r="L2072" s="2"/>
      <c r="M2072" s="2"/>
      <c r="N2072" s="2"/>
      <c r="O2072" s="2"/>
      <c r="P2072" s="2"/>
      <c r="Q2072" s="2"/>
      <c r="R2072" s="2"/>
      <c r="S2072" s="2"/>
      <c r="T2072" s="2"/>
    </row>
    <row r="2073" spans="5:20" s="1" customFormat="1">
      <c r="E2073" s="2"/>
      <c r="F2073" s="2"/>
      <c r="G2073" s="2"/>
      <c r="H2073" s="2"/>
      <c r="I2073" s="2"/>
      <c r="J2073" s="2"/>
      <c r="K2073" s="2"/>
      <c r="L2073" s="2"/>
      <c r="M2073" s="2"/>
      <c r="N2073" s="2"/>
      <c r="O2073" s="2"/>
      <c r="P2073" s="2"/>
      <c r="Q2073" s="2"/>
      <c r="R2073" s="2"/>
      <c r="S2073" s="2"/>
      <c r="T2073" s="2"/>
    </row>
    <row r="2074" spans="5:20" s="1" customFormat="1">
      <c r="E2074" s="2"/>
      <c r="F2074" s="2"/>
      <c r="G2074" s="2"/>
      <c r="H2074" s="2"/>
      <c r="I2074" s="2"/>
      <c r="J2074" s="2"/>
      <c r="K2074" s="2"/>
      <c r="L2074" s="2"/>
      <c r="M2074" s="2"/>
      <c r="N2074" s="2"/>
      <c r="O2074" s="2"/>
      <c r="P2074" s="2"/>
      <c r="Q2074" s="2"/>
      <c r="R2074" s="2"/>
      <c r="S2074" s="2"/>
      <c r="T2074" s="2"/>
    </row>
    <row r="2075" spans="5:20" s="1" customFormat="1">
      <c r="E2075" s="2"/>
      <c r="F2075" s="2"/>
      <c r="G2075" s="2"/>
      <c r="H2075" s="2"/>
      <c r="I2075" s="2"/>
      <c r="J2075" s="2"/>
      <c r="K2075" s="2"/>
      <c r="L2075" s="2"/>
      <c r="M2075" s="2"/>
      <c r="N2075" s="2"/>
      <c r="O2075" s="2"/>
      <c r="P2075" s="2"/>
      <c r="Q2075" s="2"/>
      <c r="R2075" s="2"/>
      <c r="S2075" s="2"/>
      <c r="T2075" s="2"/>
    </row>
    <row r="2076" spans="5:20" s="1" customFormat="1">
      <c r="E2076" s="2"/>
      <c r="F2076" s="2"/>
      <c r="G2076" s="2"/>
      <c r="H2076" s="2"/>
      <c r="I2076" s="2"/>
      <c r="J2076" s="2"/>
      <c r="K2076" s="2"/>
      <c r="L2076" s="2"/>
      <c r="M2076" s="2"/>
      <c r="N2076" s="2"/>
      <c r="O2076" s="2"/>
      <c r="P2076" s="2"/>
      <c r="Q2076" s="2"/>
      <c r="R2076" s="2"/>
      <c r="S2076" s="2"/>
      <c r="T2076" s="2"/>
    </row>
    <row r="2077" spans="5:20" s="1" customFormat="1">
      <c r="E2077" s="2"/>
      <c r="F2077" s="2"/>
      <c r="G2077" s="2"/>
      <c r="H2077" s="2"/>
      <c r="I2077" s="2"/>
      <c r="J2077" s="2"/>
      <c r="K2077" s="2"/>
      <c r="L2077" s="2"/>
      <c r="M2077" s="2"/>
      <c r="N2077" s="2"/>
      <c r="O2077" s="2"/>
      <c r="P2077" s="2"/>
      <c r="Q2077" s="2"/>
      <c r="R2077" s="2"/>
      <c r="S2077" s="2"/>
      <c r="T2077" s="2"/>
    </row>
    <row r="2078" spans="5:20" s="1" customFormat="1">
      <c r="E2078" s="2"/>
      <c r="F2078" s="2"/>
      <c r="G2078" s="2"/>
      <c r="H2078" s="2"/>
      <c r="I2078" s="2"/>
      <c r="J2078" s="2"/>
      <c r="K2078" s="2"/>
      <c r="L2078" s="2"/>
      <c r="M2078" s="2"/>
      <c r="N2078" s="2"/>
      <c r="O2078" s="2"/>
      <c r="P2078" s="2"/>
      <c r="Q2078" s="2"/>
      <c r="R2078" s="2"/>
      <c r="S2078" s="2"/>
      <c r="T2078" s="2"/>
    </row>
    <row r="2079" spans="5:20" s="1" customFormat="1">
      <c r="E2079" s="2"/>
      <c r="F2079" s="2"/>
      <c r="G2079" s="2"/>
      <c r="H2079" s="2"/>
      <c r="I2079" s="2"/>
      <c r="J2079" s="2"/>
      <c r="K2079" s="2"/>
      <c r="L2079" s="2"/>
      <c r="M2079" s="2"/>
      <c r="N2079" s="2"/>
      <c r="O2079" s="2"/>
      <c r="P2079" s="2"/>
      <c r="Q2079" s="2"/>
      <c r="R2079" s="2"/>
      <c r="S2079" s="2"/>
      <c r="T2079" s="2"/>
    </row>
    <row r="2080" spans="5:20" s="1" customFormat="1">
      <c r="E2080" s="2"/>
      <c r="F2080" s="2"/>
      <c r="G2080" s="2"/>
      <c r="H2080" s="2"/>
      <c r="I2080" s="2"/>
      <c r="J2080" s="2"/>
      <c r="K2080" s="2"/>
      <c r="L2080" s="2"/>
      <c r="M2080" s="2"/>
      <c r="N2080" s="2"/>
      <c r="O2080" s="2"/>
      <c r="P2080" s="2"/>
      <c r="Q2080" s="2"/>
      <c r="R2080" s="2"/>
      <c r="S2080" s="2"/>
      <c r="T2080" s="2"/>
    </row>
    <row r="2081" spans="5:20" s="1" customFormat="1">
      <c r="E2081" s="2"/>
      <c r="F2081" s="2"/>
      <c r="G2081" s="2"/>
      <c r="H2081" s="2"/>
      <c r="I2081" s="2"/>
      <c r="J2081" s="2"/>
      <c r="K2081" s="2"/>
      <c r="L2081" s="2"/>
      <c r="M2081" s="2"/>
      <c r="N2081" s="2"/>
      <c r="O2081" s="2"/>
      <c r="P2081" s="2"/>
      <c r="Q2081" s="2"/>
      <c r="R2081" s="2"/>
      <c r="S2081" s="2"/>
      <c r="T2081" s="2"/>
    </row>
    <row r="2082" spans="5:20" s="1" customFormat="1">
      <c r="E2082" s="2"/>
      <c r="F2082" s="2"/>
      <c r="G2082" s="2"/>
      <c r="H2082" s="2"/>
      <c r="I2082" s="2"/>
      <c r="J2082" s="2"/>
      <c r="K2082" s="2"/>
      <c r="L2082" s="2"/>
      <c r="M2082" s="2"/>
      <c r="N2082" s="2"/>
      <c r="O2082" s="2"/>
      <c r="P2082" s="2"/>
      <c r="Q2082" s="2"/>
      <c r="R2082" s="2"/>
      <c r="S2082" s="2"/>
      <c r="T2082" s="2"/>
    </row>
    <row r="2083" spans="5:20" s="1" customFormat="1">
      <c r="E2083" s="2"/>
      <c r="F2083" s="2"/>
      <c r="G2083" s="2"/>
      <c r="H2083" s="2"/>
      <c r="I2083" s="2"/>
      <c r="J2083" s="2"/>
      <c r="K2083" s="2"/>
      <c r="L2083" s="2"/>
      <c r="M2083" s="2"/>
      <c r="N2083" s="2"/>
      <c r="O2083" s="2"/>
      <c r="P2083" s="2"/>
      <c r="Q2083" s="2"/>
      <c r="R2083" s="2"/>
      <c r="S2083" s="2"/>
      <c r="T2083" s="2"/>
    </row>
    <row r="2084" spans="5:20" s="1" customFormat="1">
      <c r="E2084" s="2"/>
      <c r="F2084" s="2"/>
      <c r="G2084" s="2"/>
      <c r="H2084" s="2"/>
      <c r="I2084" s="2"/>
      <c r="J2084" s="2"/>
      <c r="K2084" s="2"/>
      <c r="L2084" s="2"/>
      <c r="M2084" s="2"/>
      <c r="N2084" s="2"/>
      <c r="O2084" s="2"/>
      <c r="P2084" s="2"/>
      <c r="Q2084" s="2"/>
      <c r="R2084" s="2"/>
      <c r="S2084" s="2"/>
      <c r="T2084" s="2"/>
    </row>
    <row r="2085" spans="5:20" s="1" customFormat="1">
      <c r="E2085" s="2"/>
      <c r="F2085" s="2"/>
      <c r="G2085" s="2"/>
      <c r="H2085" s="2"/>
      <c r="I2085" s="2"/>
      <c r="J2085" s="2"/>
      <c r="K2085" s="2"/>
      <c r="L2085" s="2"/>
      <c r="M2085" s="2"/>
      <c r="N2085" s="2"/>
      <c r="O2085" s="2"/>
      <c r="P2085" s="2"/>
      <c r="Q2085" s="2"/>
      <c r="R2085" s="2"/>
      <c r="S2085" s="2"/>
      <c r="T2085" s="2"/>
    </row>
    <row r="2086" spans="5:20" s="1" customFormat="1">
      <c r="E2086" s="2"/>
      <c r="F2086" s="2"/>
      <c r="G2086" s="2"/>
      <c r="H2086" s="2"/>
      <c r="I2086" s="2"/>
      <c r="J2086" s="2"/>
      <c r="K2086" s="2"/>
      <c r="L2086" s="2"/>
      <c r="M2086" s="2"/>
      <c r="N2086" s="2"/>
      <c r="O2086" s="2"/>
      <c r="P2086" s="2"/>
      <c r="Q2086" s="2"/>
      <c r="R2086" s="2"/>
      <c r="S2086" s="2"/>
      <c r="T2086" s="2"/>
    </row>
    <row r="2087" spans="5:20" s="1" customFormat="1">
      <c r="E2087" s="2"/>
      <c r="F2087" s="2"/>
      <c r="G2087" s="2"/>
      <c r="H2087" s="2"/>
      <c r="I2087" s="2"/>
      <c r="J2087" s="2"/>
      <c r="K2087" s="2"/>
      <c r="L2087" s="2"/>
      <c r="M2087" s="2"/>
      <c r="N2087" s="2"/>
      <c r="O2087" s="2"/>
      <c r="P2087" s="2"/>
      <c r="Q2087" s="2"/>
      <c r="R2087" s="2"/>
      <c r="S2087" s="2"/>
      <c r="T2087" s="2"/>
    </row>
    <row r="2088" spans="5:20" s="1" customFormat="1">
      <c r="E2088" s="2"/>
      <c r="F2088" s="2"/>
      <c r="G2088" s="2"/>
      <c r="H2088" s="2"/>
      <c r="I2088" s="2"/>
      <c r="J2088" s="2"/>
      <c r="K2088" s="2"/>
      <c r="L2088" s="2"/>
      <c r="M2088" s="2"/>
      <c r="N2088" s="2"/>
      <c r="O2088" s="2"/>
      <c r="P2088" s="2"/>
      <c r="Q2088" s="2"/>
      <c r="R2088" s="2"/>
      <c r="S2088" s="2"/>
      <c r="T2088" s="2"/>
    </row>
    <row r="2089" spans="5:20" s="1" customFormat="1">
      <c r="E2089" s="2"/>
      <c r="F2089" s="2"/>
      <c r="G2089" s="2"/>
      <c r="H2089" s="2"/>
      <c r="I2089" s="2"/>
      <c r="J2089" s="2"/>
      <c r="K2089" s="2"/>
      <c r="L2089" s="2"/>
      <c r="M2089" s="2"/>
      <c r="N2089" s="2"/>
      <c r="O2089" s="2"/>
      <c r="P2089" s="2"/>
      <c r="Q2089" s="2"/>
      <c r="R2089" s="2"/>
      <c r="S2089" s="2"/>
      <c r="T2089" s="2"/>
    </row>
    <row r="2090" spans="5:20" s="1" customFormat="1">
      <c r="E2090" s="2"/>
      <c r="F2090" s="2"/>
      <c r="G2090" s="2"/>
      <c r="H2090" s="2"/>
      <c r="I2090" s="2"/>
      <c r="J2090" s="2"/>
      <c r="K2090" s="2"/>
      <c r="L2090" s="2"/>
      <c r="M2090" s="2"/>
      <c r="N2090" s="2"/>
      <c r="O2090" s="2"/>
      <c r="P2090" s="2"/>
      <c r="Q2090" s="2"/>
      <c r="R2090" s="2"/>
      <c r="S2090" s="2"/>
      <c r="T2090" s="2"/>
    </row>
    <row r="2091" spans="5:20" s="1" customFormat="1">
      <c r="E2091" s="2"/>
      <c r="F2091" s="2"/>
      <c r="G2091" s="2"/>
      <c r="H2091" s="2"/>
      <c r="I2091" s="2"/>
      <c r="J2091" s="2"/>
      <c r="K2091" s="2"/>
      <c r="L2091" s="2"/>
      <c r="M2091" s="2"/>
      <c r="N2091" s="2"/>
      <c r="O2091" s="2"/>
      <c r="P2091" s="2"/>
      <c r="Q2091" s="2"/>
      <c r="R2091" s="2"/>
      <c r="S2091" s="2"/>
      <c r="T2091" s="2"/>
    </row>
    <row r="2092" spans="5:20" s="1" customFormat="1">
      <c r="E2092" s="2"/>
      <c r="F2092" s="2"/>
      <c r="G2092" s="2"/>
      <c r="H2092" s="2"/>
      <c r="I2092" s="2"/>
      <c r="J2092" s="2"/>
      <c r="K2092" s="2"/>
      <c r="L2092" s="2"/>
      <c r="M2092" s="2"/>
      <c r="N2092" s="2"/>
      <c r="O2092" s="2"/>
      <c r="P2092" s="2"/>
      <c r="Q2092" s="2"/>
      <c r="R2092" s="2"/>
      <c r="S2092" s="2"/>
      <c r="T2092" s="2"/>
    </row>
    <row r="2093" spans="5:20" s="1" customFormat="1">
      <c r="E2093" s="2"/>
      <c r="F2093" s="2"/>
      <c r="G2093" s="2"/>
      <c r="H2093" s="2"/>
      <c r="I2093" s="2"/>
      <c r="J2093" s="2"/>
      <c r="K2093" s="2"/>
      <c r="L2093" s="2"/>
      <c r="M2093" s="2"/>
      <c r="N2093" s="2"/>
      <c r="O2093" s="2"/>
      <c r="P2093" s="2"/>
      <c r="Q2093" s="2"/>
      <c r="R2093" s="2"/>
      <c r="S2093" s="2"/>
      <c r="T2093" s="2"/>
    </row>
    <row r="2094" spans="5:20" s="1" customFormat="1">
      <c r="E2094" s="2"/>
      <c r="F2094" s="2"/>
      <c r="G2094" s="2"/>
      <c r="H2094" s="2"/>
      <c r="I2094" s="2"/>
      <c r="J2094" s="2"/>
      <c r="K2094" s="2"/>
      <c r="L2094" s="2"/>
      <c r="M2094" s="2"/>
      <c r="N2094" s="2"/>
      <c r="O2094" s="2"/>
      <c r="P2094" s="2"/>
      <c r="Q2094" s="2"/>
      <c r="R2094" s="2"/>
      <c r="S2094" s="2"/>
      <c r="T2094" s="2"/>
    </row>
    <row r="2095" spans="5:20" s="1" customFormat="1">
      <c r="E2095" s="2"/>
      <c r="F2095" s="2"/>
      <c r="G2095" s="2"/>
      <c r="H2095" s="2"/>
      <c r="I2095" s="2"/>
      <c r="J2095" s="2"/>
      <c r="K2095" s="2"/>
      <c r="L2095" s="2"/>
      <c r="M2095" s="2"/>
      <c r="N2095" s="2"/>
      <c r="O2095" s="2"/>
      <c r="P2095" s="2"/>
      <c r="Q2095" s="2"/>
      <c r="R2095" s="2"/>
      <c r="S2095" s="2"/>
      <c r="T2095" s="2"/>
    </row>
    <row r="2096" spans="5:20" s="1" customFormat="1">
      <c r="E2096" s="2"/>
      <c r="F2096" s="2"/>
      <c r="G2096" s="2"/>
      <c r="H2096" s="2"/>
      <c r="I2096" s="2"/>
      <c r="J2096" s="2"/>
      <c r="K2096" s="2"/>
      <c r="L2096" s="2"/>
      <c r="M2096" s="2"/>
      <c r="N2096" s="2"/>
      <c r="O2096" s="2"/>
      <c r="P2096" s="2"/>
      <c r="Q2096" s="2"/>
      <c r="R2096" s="2"/>
      <c r="S2096" s="2"/>
      <c r="T2096" s="2"/>
    </row>
    <row r="2097" spans="5:20" s="1" customFormat="1">
      <c r="E2097" s="2"/>
      <c r="F2097" s="2"/>
      <c r="G2097" s="2"/>
      <c r="H2097" s="2"/>
      <c r="I2097" s="2"/>
      <c r="J2097" s="2"/>
      <c r="K2097" s="2"/>
      <c r="L2097" s="2"/>
      <c r="M2097" s="2"/>
      <c r="N2097" s="2"/>
      <c r="O2097" s="2"/>
      <c r="P2097" s="2"/>
      <c r="Q2097" s="2"/>
      <c r="R2097" s="2"/>
      <c r="S2097" s="2"/>
      <c r="T2097" s="2"/>
    </row>
    <row r="2098" spans="5:20" s="1" customFormat="1">
      <c r="E2098" s="2"/>
      <c r="F2098" s="2"/>
      <c r="G2098" s="2"/>
      <c r="H2098" s="2"/>
      <c r="I2098" s="2"/>
      <c r="J2098" s="2"/>
      <c r="K2098" s="2"/>
      <c r="L2098" s="2"/>
      <c r="M2098" s="2"/>
      <c r="N2098" s="2"/>
      <c r="O2098" s="2"/>
      <c r="P2098" s="2"/>
      <c r="Q2098" s="2"/>
      <c r="R2098" s="2"/>
      <c r="S2098" s="2"/>
      <c r="T2098" s="2"/>
    </row>
    <row r="2099" spans="5:20" s="1" customFormat="1">
      <c r="E2099" s="2"/>
      <c r="F2099" s="2"/>
      <c r="G2099" s="2"/>
      <c r="H2099" s="2"/>
      <c r="I2099" s="2"/>
      <c r="J2099" s="2"/>
      <c r="K2099" s="2"/>
      <c r="L2099" s="2"/>
      <c r="M2099" s="2"/>
      <c r="N2099" s="2"/>
      <c r="O2099" s="2"/>
      <c r="P2099" s="2"/>
      <c r="Q2099" s="2"/>
      <c r="R2099" s="2"/>
      <c r="S2099" s="2"/>
      <c r="T2099" s="2"/>
    </row>
    <row r="2100" spans="5:20" s="1" customFormat="1">
      <c r="E2100" s="2"/>
      <c r="F2100" s="2"/>
      <c r="G2100" s="2"/>
      <c r="H2100" s="2"/>
      <c r="I2100" s="2"/>
      <c r="J2100" s="2"/>
      <c r="K2100" s="2"/>
      <c r="L2100" s="2"/>
      <c r="M2100" s="2"/>
      <c r="N2100" s="2"/>
      <c r="O2100" s="2"/>
      <c r="P2100" s="2"/>
      <c r="Q2100" s="2"/>
      <c r="R2100" s="2"/>
      <c r="S2100" s="2"/>
      <c r="T2100" s="2"/>
    </row>
    <row r="2101" spans="5:20" s="1" customFormat="1">
      <c r="E2101" s="2"/>
      <c r="F2101" s="2"/>
      <c r="G2101" s="2"/>
      <c r="H2101" s="2"/>
      <c r="I2101" s="2"/>
      <c r="J2101" s="2"/>
      <c r="K2101" s="2"/>
      <c r="L2101" s="2"/>
      <c r="M2101" s="2"/>
      <c r="N2101" s="2"/>
      <c r="O2101" s="2"/>
      <c r="P2101" s="2"/>
      <c r="Q2101" s="2"/>
      <c r="R2101" s="2"/>
      <c r="S2101" s="2"/>
      <c r="T2101" s="2"/>
    </row>
    <row r="2102" spans="5:20" s="1" customFormat="1">
      <c r="E2102" s="2"/>
      <c r="F2102" s="2"/>
      <c r="G2102" s="2"/>
      <c r="H2102" s="2"/>
      <c r="I2102" s="2"/>
      <c r="J2102" s="2"/>
      <c r="K2102" s="2"/>
      <c r="L2102" s="2"/>
      <c r="M2102" s="2"/>
      <c r="N2102" s="2"/>
      <c r="O2102" s="2"/>
      <c r="P2102" s="2"/>
      <c r="Q2102" s="2"/>
      <c r="R2102" s="2"/>
      <c r="S2102" s="2"/>
      <c r="T2102" s="2"/>
    </row>
    <row r="2103" spans="5:20" s="1" customFormat="1">
      <c r="E2103" s="2"/>
      <c r="F2103" s="2"/>
      <c r="G2103" s="2"/>
      <c r="H2103" s="2"/>
      <c r="I2103" s="2"/>
      <c r="J2103" s="2"/>
      <c r="K2103" s="2"/>
      <c r="L2103" s="2"/>
      <c r="M2103" s="2"/>
      <c r="N2103" s="2"/>
      <c r="O2103" s="2"/>
      <c r="P2103" s="2"/>
      <c r="Q2103" s="2"/>
      <c r="R2103" s="2"/>
      <c r="S2103" s="2"/>
      <c r="T2103" s="2"/>
    </row>
    <row r="2104" spans="5:20" s="1" customFormat="1">
      <c r="E2104" s="2"/>
      <c r="F2104" s="2"/>
      <c r="G2104" s="2"/>
      <c r="H2104" s="2"/>
      <c r="I2104" s="2"/>
      <c r="J2104" s="2"/>
      <c r="K2104" s="2"/>
      <c r="L2104" s="2"/>
      <c r="M2104" s="2"/>
      <c r="N2104" s="2"/>
      <c r="O2104" s="2"/>
      <c r="P2104" s="2"/>
      <c r="Q2104" s="2"/>
      <c r="R2104" s="2"/>
      <c r="S2104" s="2"/>
      <c r="T2104" s="2"/>
    </row>
    <row r="2105" spans="5:20" s="1" customFormat="1">
      <c r="E2105" s="2"/>
      <c r="F2105" s="2"/>
      <c r="G2105" s="2"/>
      <c r="H2105" s="2"/>
      <c r="I2105" s="2"/>
      <c r="J2105" s="2"/>
      <c r="K2105" s="2"/>
      <c r="L2105" s="2"/>
      <c r="M2105" s="2"/>
      <c r="N2105" s="2"/>
      <c r="O2105" s="2"/>
      <c r="P2105" s="2"/>
      <c r="Q2105" s="2"/>
      <c r="R2105" s="2"/>
      <c r="S2105" s="2"/>
      <c r="T2105" s="2"/>
    </row>
    <row r="2106" spans="5:20" s="1" customFormat="1">
      <c r="E2106" s="2"/>
      <c r="F2106" s="2"/>
      <c r="G2106" s="2"/>
      <c r="H2106" s="2"/>
      <c r="I2106" s="2"/>
      <c r="J2106" s="2"/>
      <c r="K2106" s="2"/>
      <c r="L2106" s="2"/>
      <c r="M2106" s="2"/>
      <c r="N2106" s="2"/>
      <c r="O2106" s="2"/>
      <c r="P2106" s="2"/>
      <c r="Q2106" s="2"/>
      <c r="R2106" s="2"/>
      <c r="S2106" s="2"/>
      <c r="T2106" s="2"/>
    </row>
    <row r="2107" spans="5:20" s="1" customFormat="1">
      <c r="E2107" s="2"/>
      <c r="F2107" s="2"/>
      <c r="G2107" s="2"/>
      <c r="H2107" s="2"/>
      <c r="I2107" s="2"/>
      <c r="J2107" s="2"/>
      <c r="K2107" s="2"/>
      <c r="L2107" s="2"/>
      <c r="M2107" s="2"/>
      <c r="N2107" s="2"/>
      <c r="O2107" s="2"/>
      <c r="P2107" s="2"/>
      <c r="Q2107" s="2"/>
      <c r="R2107" s="2"/>
      <c r="S2107" s="2"/>
      <c r="T2107" s="2"/>
    </row>
    <row r="2108" spans="5:20" s="1" customFormat="1">
      <c r="E2108" s="2"/>
      <c r="F2108" s="2"/>
      <c r="G2108" s="2"/>
      <c r="H2108" s="2"/>
      <c r="I2108" s="2"/>
      <c r="J2108" s="2"/>
      <c r="K2108" s="2"/>
      <c r="L2108" s="2"/>
      <c r="M2108" s="2"/>
      <c r="N2108" s="2"/>
      <c r="O2108" s="2"/>
      <c r="P2108" s="2"/>
      <c r="Q2108" s="2"/>
      <c r="R2108" s="2"/>
      <c r="S2108" s="2"/>
      <c r="T2108" s="2"/>
    </row>
    <row r="2109" spans="5:20" s="1" customFormat="1">
      <c r="E2109" s="2"/>
      <c r="F2109" s="2"/>
      <c r="G2109" s="2"/>
      <c r="H2109" s="2"/>
      <c r="I2109" s="2"/>
      <c r="J2109" s="2"/>
      <c r="K2109" s="2"/>
      <c r="L2109" s="2"/>
      <c r="M2109" s="2"/>
      <c r="N2109" s="2"/>
      <c r="O2109" s="2"/>
      <c r="P2109" s="2"/>
      <c r="Q2109" s="2"/>
      <c r="R2109" s="2"/>
      <c r="S2109" s="2"/>
      <c r="T2109" s="2"/>
    </row>
    <row r="2110" spans="5:20" s="1" customFormat="1">
      <c r="E2110" s="2"/>
      <c r="F2110" s="2"/>
      <c r="G2110" s="2"/>
      <c r="H2110" s="2"/>
      <c r="I2110" s="2"/>
      <c r="J2110" s="2"/>
      <c r="K2110" s="2"/>
      <c r="L2110" s="2"/>
      <c r="M2110" s="2"/>
      <c r="N2110" s="2"/>
      <c r="O2110" s="2"/>
      <c r="P2110" s="2"/>
      <c r="Q2110" s="2"/>
      <c r="R2110" s="2"/>
      <c r="S2110" s="2"/>
      <c r="T2110" s="2"/>
    </row>
    <row r="2111" spans="5:20" s="1" customFormat="1">
      <c r="E2111" s="2"/>
      <c r="F2111" s="2"/>
      <c r="G2111" s="2"/>
      <c r="H2111" s="2"/>
      <c r="I2111" s="2"/>
      <c r="J2111" s="2"/>
      <c r="K2111" s="2"/>
      <c r="L2111" s="2"/>
      <c r="M2111" s="2"/>
      <c r="N2111" s="2"/>
      <c r="O2111" s="2"/>
      <c r="P2111" s="2"/>
      <c r="Q2111" s="2"/>
      <c r="R2111" s="2"/>
      <c r="S2111" s="2"/>
      <c r="T2111" s="2"/>
    </row>
    <row r="2112" spans="5:20" s="1" customFormat="1">
      <c r="E2112" s="2"/>
      <c r="F2112" s="2"/>
      <c r="G2112" s="2"/>
      <c r="H2112" s="2"/>
      <c r="I2112" s="2"/>
      <c r="J2112" s="2"/>
      <c r="K2112" s="2"/>
      <c r="L2112" s="2"/>
      <c r="M2112" s="2"/>
      <c r="N2112" s="2"/>
      <c r="O2112" s="2"/>
      <c r="P2112" s="2"/>
      <c r="Q2112" s="2"/>
      <c r="R2112" s="2"/>
      <c r="S2112" s="2"/>
      <c r="T2112" s="2"/>
    </row>
    <row r="2113" spans="5:20" s="1" customFormat="1">
      <c r="E2113" s="2"/>
      <c r="F2113" s="2"/>
      <c r="G2113" s="2"/>
      <c r="H2113" s="2"/>
      <c r="I2113" s="2"/>
      <c r="J2113" s="2"/>
      <c r="K2113" s="2"/>
      <c r="L2113" s="2"/>
      <c r="M2113" s="2"/>
      <c r="N2113" s="2"/>
      <c r="O2113" s="2"/>
      <c r="P2113" s="2"/>
      <c r="Q2113" s="2"/>
      <c r="R2113" s="2"/>
      <c r="S2113" s="2"/>
      <c r="T2113" s="2"/>
    </row>
    <row r="2114" spans="5:20" s="1" customFormat="1">
      <c r="E2114" s="2"/>
      <c r="F2114" s="2"/>
      <c r="G2114" s="2"/>
      <c r="H2114" s="2"/>
      <c r="I2114" s="2"/>
      <c r="J2114" s="2"/>
      <c r="K2114" s="2"/>
      <c r="L2114" s="2"/>
      <c r="M2114" s="2"/>
      <c r="N2114" s="2"/>
      <c r="O2114" s="2"/>
      <c r="P2114" s="2"/>
      <c r="Q2114" s="2"/>
      <c r="R2114" s="2"/>
      <c r="S2114" s="2"/>
      <c r="T2114" s="2"/>
    </row>
    <row r="2115" spans="5:20" s="1" customFormat="1">
      <c r="E2115" s="2"/>
      <c r="F2115" s="2"/>
      <c r="G2115" s="2"/>
      <c r="H2115" s="2"/>
      <c r="I2115" s="2"/>
      <c r="J2115" s="2"/>
      <c r="K2115" s="2"/>
      <c r="L2115" s="2"/>
      <c r="M2115" s="2"/>
      <c r="N2115" s="2"/>
      <c r="O2115" s="2"/>
      <c r="P2115" s="2"/>
      <c r="Q2115" s="2"/>
      <c r="R2115" s="2"/>
      <c r="S2115" s="2"/>
      <c r="T2115" s="2"/>
    </row>
    <row r="2116" spans="5:20" s="1" customFormat="1">
      <c r="E2116" s="2"/>
      <c r="F2116" s="2"/>
      <c r="G2116" s="2"/>
      <c r="H2116" s="2"/>
      <c r="I2116" s="2"/>
      <c r="J2116" s="2"/>
      <c r="K2116" s="2"/>
      <c r="L2116" s="2"/>
      <c r="M2116" s="2"/>
      <c r="N2116" s="2"/>
      <c r="O2116" s="2"/>
      <c r="P2116" s="2"/>
      <c r="Q2116" s="2"/>
      <c r="R2116" s="2"/>
      <c r="S2116" s="2"/>
      <c r="T2116" s="2"/>
    </row>
    <row r="2117" spans="5:20" s="1" customFormat="1">
      <c r="E2117" s="2"/>
      <c r="F2117" s="2"/>
      <c r="G2117" s="2"/>
      <c r="H2117" s="2"/>
      <c r="I2117" s="2"/>
      <c r="J2117" s="2"/>
      <c r="K2117" s="2"/>
      <c r="L2117" s="2"/>
      <c r="M2117" s="2"/>
      <c r="N2117" s="2"/>
      <c r="O2117" s="2"/>
      <c r="P2117" s="2"/>
      <c r="Q2117" s="2"/>
      <c r="R2117" s="2"/>
      <c r="S2117" s="2"/>
      <c r="T2117" s="2"/>
    </row>
    <row r="2118" spans="5:20" s="1" customFormat="1">
      <c r="E2118" s="2"/>
      <c r="F2118" s="2"/>
      <c r="G2118" s="2"/>
      <c r="H2118" s="2"/>
      <c r="I2118" s="2"/>
      <c r="J2118" s="2"/>
      <c r="K2118" s="2"/>
      <c r="L2118" s="2"/>
      <c r="M2118" s="2"/>
      <c r="N2118" s="2"/>
      <c r="O2118" s="2"/>
      <c r="P2118" s="2"/>
      <c r="Q2118" s="2"/>
      <c r="R2118" s="2"/>
      <c r="S2118" s="2"/>
      <c r="T2118" s="2"/>
    </row>
    <row r="2119" spans="5:20" s="1" customFormat="1">
      <c r="E2119" s="2"/>
      <c r="F2119" s="2"/>
      <c r="G2119" s="2"/>
      <c r="H2119" s="2"/>
      <c r="I2119" s="2"/>
      <c r="J2119" s="2"/>
      <c r="K2119" s="2"/>
      <c r="L2119" s="2"/>
      <c r="M2119" s="2"/>
      <c r="N2119" s="2"/>
      <c r="O2119" s="2"/>
      <c r="P2119" s="2"/>
      <c r="Q2119" s="2"/>
      <c r="R2119" s="2"/>
      <c r="S2119" s="2"/>
      <c r="T2119" s="2"/>
    </row>
    <row r="2120" spans="5:20" s="1" customFormat="1">
      <c r="E2120" s="2"/>
      <c r="F2120" s="2"/>
      <c r="G2120" s="2"/>
      <c r="H2120" s="2"/>
      <c r="I2120" s="2"/>
      <c r="J2120" s="2"/>
      <c r="K2120" s="2"/>
      <c r="L2120" s="2"/>
      <c r="M2120" s="2"/>
      <c r="N2120" s="2"/>
      <c r="O2120" s="2"/>
      <c r="P2120" s="2"/>
      <c r="Q2120" s="2"/>
      <c r="R2120" s="2"/>
      <c r="S2120" s="2"/>
      <c r="T2120" s="2"/>
    </row>
    <row r="2121" spans="5:20" s="1" customFormat="1">
      <c r="E2121" s="2"/>
      <c r="F2121" s="2"/>
      <c r="G2121" s="2"/>
      <c r="H2121" s="2"/>
      <c r="I2121" s="2"/>
      <c r="J2121" s="2"/>
      <c r="K2121" s="2"/>
      <c r="L2121" s="2"/>
      <c r="M2121" s="2"/>
      <c r="N2121" s="2"/>
      <c r="O2121" s="2"/>
      <c r="P2121" s="2"/>
      <c r="Q2121" s="2"/>
      <c r="R2121" s="2"/>
      <c r="S2121" s="2"/>
      <c r="T2121" s="2"/>
    </row>
    <row r="2122" spans="5:20" s="1" customFormat="1">
      <c r="E2122" s="2"/>
      <c r="F2122" s="2"/>
      <c r="G2122" s="2"/>
      <c r="H2122" s="2"/>
      <c r="I2122" s="2"/>
      <c r="J2122" s="2"/>
      <c r="K2122" s="2"/>
      <c r="L2122" s="2"/>
      <c r="M2122" s="2"/>
      <c r="N2122" s="2"/>
      <c r="O2122" s="2"/>
      <c r="P2122" s="2"/>
      <c r="Q2122" s="2"/>
      <c r="R2122" s="2"/>
      <c r="S2122" s="2"/>
      <c r="T2122" s="2"/>
    </row>
    <row r="2123" spans="5:20" s="1" customFormat="1">
      <c r="E2123" s="2"/>
      <c r="F2123" s="2"/>
      <c r="G2123" s="2"/>
      <c r="H2123" s="2"/>
      <c r="I2123" s="2"/>
      <c r="J2123" s="2"/>
      <c r="K2123" s="2"/>
      <c r="L2123" s="2"/>
      <c r="M2123" s="2"/>
      <c r="N2123" s="2"/>
      <c r="O2123" s="2"/>
      <c r="P2123" s="2"/>
      <c r="Q2123" s="2"/>
      <c r="R2123" s="2"/>
      <c r="S2123" s="2"/>
      <c r="T2123" s="2"/>
    </row>
    <row r="2124" spans="5:20" s="1" customFormat="1">
      <c r="E2124" s="2"/>
      <c r="F2124" s="2"/>
      <c r="G2124" s="2"/>
      <c r="H2124" s="2"/>
      <c r="I2124" s="2"/>
      <c r="J2124" s="2"/>
      <c r="K2124" s="2"/>
      <c r="L2124" s="2"/>
      <c r="M2124" s="2"/>
      <c r="N2124" s="2"/>
      <c r="O2124" s="2"/>
      <c r="P2124" s="2"/>
      <c r="Q2124" s="2"/>
      <c r="R2124" s="2"/>
      <c r="S2124" s="2"/>
      <c r="T2124" s="2"/>
    </row>
    <row r="2125" spans="5:20" s="1" customFormat="1">
      <c r="E2125" s="2"/>
      <c r="F2125" s="2"/>
      <c r="G2125" s="2"/>
      <c r="H2125" s="2"/>
      <c r="I2125" s="2"/>
      <c r="J2125" s="2"/>
      <c r="K2125" s="2"/>
      <c r="L2125" s="2"/>
      <c r="M2125" s="2"/>
      <c r="N2125" s="2"/>
      <c r="O2125" s="2"/>
      <c r="P2125" s="2"/>
      <c r="Q2125" s="2"/>
      <c r="R2125" s="2"/>
      <c r="S2125" s="2"/>
      <c r="T2125" s="2"/>
    </row>
    <row r="2126" spans="5:20" s="1" customFormat="1">
      <c r="E2126" s="2"/>
      <c r="F2126" s="2"/>
      <c r="G2126" s="2"/>
      <c r="H2126" s="2"/>
      <c r="I2126" s="2"/>
      <c r="J2126" s="2"/>
      <c r="K2126" s="2"/>
      <c r="L2126" s="2"/>
      <c r="M2126" s="2"/>
      <c r="N2126" s="2"/>
      <c r="O2126" s="2"/>
      <c r="P2126" s="2"/>
      <c r="Q2126" s="2"/>
      <c r="R2126" s="2"/>
      <c r="S2126" s="2"/>
      <c r="T2126" s="2"/>
    </row>
    <row r="2127" spans="5:20" s="1" customFormat="1">
      <c r="E2127" s="2"/>
      <c r="F2127" s="2"/>
      <c r="G2127" s="2"/>
      <c r="H2127" s="2"/>
      <c r="I2127" s="2"/>
      <c r="J2127" s="2"/>
      <c r="K2127" s="2"/>
      <c r="L2127" s="2"/>
      <c r="M2127" s="2"/>
      <c r="N2127" s="2"/>
      <c r="O2127" s="2"/>
      <c r="P2127" s="2"/>
      <c r="Q2127" s="2"/>
      <c r="R2127" s="2"/>
      <c r="S2127" s="2"/>
      <c r="T2127" s="2"/>
    </row>
    <row r="2128" spans="5:20" s="1" customFormat="1">
      <c r="E2128" s="2"/>
      <c r="F2128" s="2"/>
      <c r="G2128" s="2"/>
      <c r="H2128" s="2"/>
      <c r="I2128" s="2"/>
      <c r="J2128" s="2"/>
      <c r="K2128" s="2"/>
      <c r="L2128" s="2"/>
      <c r="M2128" s="2"/>
      <c r="N2128" s="2"/>
      <c r="O2128" s="2"/>
      <c r="P2128" s="2"/>
      <c r="Q2128" s="2"/>
      <c r="R2128" s="2"/>
      <c r="S2128" s="2"/>
      <c r="T2128" s="2"/>
    </row>
    <row r="2129" spans="5:20" s="1" customFormat="1">
      <c r="E2129" s="2"/>
      <c r="F2129" s="2"/>
      <c r="G2129" s="2"/>
      <c r="H2129" s="2"/>
      <c r="I2129" s="2"/>
      <c r="J2129" s="2"/>
      <c r="K2129" s="2"/>
      <c r="L2129" s="2"/>
      <c r="M2129" s="2"/>
      <c r="N2129" s="2"/>
      <c r="O2129" s="2"/>
      <c r="P2129" s="2"/>
      <c r="Q2129" s="2"/>
      <c r="R2129" s="2"/>
      <c r="S2129" s="2"/>
      <c r="T2129" s="2"/>
    </row>
    <row r="2130" spans="5:20" s="1" customFormat="1">
      <c r="E2130" s="2"/>
      <c r="F2130" s="2"/>
      <c r="G2130" s="2"/>
      <c r="H2130" s="2"/>
      <c r="I2130" s="2"/>
      <c r="J2130" s="2"/>
      <c r="K2130" s="2"/>
      <c r="L2130" s="2"/>
      <c r="M2130" s="2"/>
      <c r="N2130" s="2"/>
      <c r="O2130" s="2"/>
      <c r="P2130" s="2"/>
      <c r="Q2130" s="2"/>
      <c r="R2130" s="2"/>
      <c r="S2130" s="2"/>
      <c r="T2130" s="2"/>
    </row>
    <row r="2131" spans="5:20" s="1" customFormat="1">
      <c r="E2131" s="2"/>
      <c r="F2131" s="2"/>
      <c r="G2131" s="2"/>
      <c r="H2131" s="2"/>
      <c r="I2131" s="2"/>
      <c r="J2131" s="2"/>
      <c r="K2131" s="2"/>
      <c r="L2131" s="2"/>
      <c r="M2131" s="2"/>
      <c r="N2131" s="2"/>
      <c r="O2131" s="2"/>
      <c r="P2131" s="2"/>
      <c r="Q2131" s="2"/>
      <c r="R2131" s="2"/>
      <c r="S2131" s="2"/>
      <c r="T2131" s="2"/>
    </row>
    <row r="2132" spans="5:20" s="1" customFormat="1">
      <c r="E2132" s="2"/>
      <c r="F2132" s="2"/>
      <c r="G2132" s="2"/>
      <c r="H2132" s="2"/>
      <c r="I2132" s="2"/>
      <c r="J2132" s="2"/>
      <c r="K2132" s="2"/>
      <c r="L2132" s="2"/>
      <c r="M2132" s="2"/>
      <c r="N2132" s="2"/>
      <c r="O2132" s="2"/>
      <c r="P2132" s="2"/>
      <c r="Q2132" s="2"/>
      <c r="R2132" s="2"/>
      <c r="S2132" s="2"/>
      <c r="T2132" s="2"/>
    </row>
    <row r="2133" spans="5:20" s="1" customFormat="1">
      <c r="E2133" s="2"/>
      <c r="F2133" s="2"/>
      <c r="G2133" s="2"/>
      <c r="H2133" s="2"/>
      <c r="I2133" s="2"/>
      <c r="J2133" s="2"/>
      <c r="K2133" s="2"/>
      <c r="L2133" s="2"/>
      <c r="M2133" s="2"/>
      <c r="N2133" s="2"/>
      <c r="O2133" s="2"/>
      <c r="P2133" s="2"/>
      <c r="Q2133" s="2"/>
      <c r="R2133" s="2"/>
      <c r="S2133" s="2"/>
      <c r="T2133" s="2"/>
    </row>
    <row r="2134" spans="5:20" s="1" customFormat="1">
      <c r="E2134" s="2"/>
      <c r="F2134" s="2"/>
      <c r="G2134" s="2"/>
      <c r="H2134" s="2"/>
      <c r="I2134" s="2"/>
      <c r="J2134" s="2"/>
      <c r="K2134" s="2"/>
      <c r="L2134" s="2"/>
      <c r="M2134" s="2"/>
      <c r="N2134" s="2"/>
      <c r="O2134" s="2"/>
      <c r="P2134" s="2"/>
      <c r="Q2134" s="2"/>
      <c r="R2134" s="2"/>
      <c r="S2134" s="2"/>
      <c r="T2134" s="2"/>
    </row>
    <row r="2135" spans="5:20" s="1" customFormat="1">
      <c r="E2135" s="2"/>
      <c r="F2135" s="2"/>
      <c r="G2135" s="2"/>
      <c r="H2135" s="2"/>
      <c r="I2135" s="2"/>
      <c r="J2135" s="2"/>
      <c r="K2135" s="2"/>
      <c r="L2135" s="2"/>
      <c r="M2135" s="2"/>
      <c r="N2135" s="2"/>
      <c r="O2135" s="2"/>
      <c r="P2135" s="2"/>
      <c r="Q2135" s="2"/>
      <c r="R2135" s="2"/>
      <c r="S2135" s="2"/>
      <c r="T2135" s="2"/>
    </row>
    <row r="2136" spans="5:20" s="1" customFormat="1">
      <c r="E2136" s="2"/>
      <c r="F2136" s="2"/>
      <c r="G2136" s="2"/>
      <c r="H2136" s="2"/>
      <c r="I2136" s="2"/>
      <c r="J2136" s="2"/>
      <c r="K2136" s="2"/>
      <c r="L2136" s="2"/>
      <c r="M2136" s="2"/>
      <c r="N2136" s="2"/>
      <c r="O2136" s="2"/>
      <c r="P2136" s="2"/>
      <c r="Q2136" s="2"/>
      <c r="R2136" s="2"/>
      <c r="S2136" s="2"/>
      <c r="T2136" s="2"/>
    </row>
    <row r="2137" spans="5:20" s="1" customFormat="1">
      <c r="E2137" s="2"/>
      <c r="F2137" s="2"/>
      <c r="G2137" s="2"/>
      <c r="H2137" s="2"/>
      <c r="I2137" s="2"/>
      <c r="J2137" s="2"/>
      <c r="K2137" s="2"/>
      <c r="L2137" s="2"/>
      <c r="M2137" s="2"/>
      <c r="N2137" s="2"/>
      <c r="O2137" s="2"/>
      <c r="P2137" s="2"/>
      <c r="Q2137" s="2"/>
      <c r="R2137" s="2"/>
      <c r="S2137" s="2"/>
      <c r="T2137" s="2"/>
    </row>
    <row r="2138" spans="5:20" s="1" customFormat="1">
      <c r="E2138" s="2"/>
      <c r="F2138" s="2"/>
      <c r="G2138" s="2"/>
      <c r="H2138" s="2"/>
      <c r="I2138" s="2"/>
      <c r="J2138" s="2"/>
      <c r="K2138" s="2"/>
      <c r="L2138" s="2"/>
      <c r="M2138" s="2"/>
      <c r="N2138" s="2"/>
      <c r="O2138" s="2"/>
      <c r="P2138" s="2"/>
      <c r="Q2138" s="2"/>
      <c r="R2138" s="2"/>
      <c r="S2138" s="2"/>
      <c r="T2138" s="2"/>
    </row>
    <row r="2139" spans="5:20" s="1" customFormat="1">
      <c r="E2139" s="2"/>
      <c r="F2139" s="2"/>
      <c r="G2139" s="2"/>
      <c r="H2139" s="2"/>
      <c r="I2139" s="2"/>
      <c r="J2139" s="2"/>
      <c r="K2139" s="2"/>
      <c r="L2139" s="2"/>
      <c r="M2139" s="2"/>
      <c r="N2139" s="2"/>
      <c r="O2139" s="2"/>
      <c r="P2139" s="2"/>
      <c r="Q2139" s="2"/>
      <c r="R2139" s="2"/>
      <c r="S2139" s="2"/>
      <c r="T2139" s="2"/>
    </row>
    <row r="2140" spans="5:20" s="1" customFormat="1">
      <c r="E2140" s="2"/>
      <c r="F2140" s="2"/>
      <c r="G2140" s="2"/>
      <c r="H2140" s="2"/>
      <c r="I2140" s="2"/>
      <c r="J2140" s="2"/>
      <c r="K2140" s="2"/>
      <c r="L2140" s="2"/>
      <c r="M2140" s="2"/>
      <c r="N2140" s="2"/>
      <c r="O2140" s="2"/>
      <c r="P2140" s="2"/>
      <c r="Q2140" s="2"/>
      <c r="R2140" s="2"/>
      <c r="S2140" s="2"/>
      <c r="T2140" s="2"/>
    </row>
    <row r="2141" spans="5:20" s="1" customFormat="1">
      <c r="E2141" s="2"/>
      <c r="F2141" s="2"/>
      <c r="G2141" s="2"/>
      <c r="H2141" s="2"/>
      <c r="I2141" s="2"/>
      <c r="J2141" s="2"/>
      <c r="K2141" s="2"/>
      <c r="L2141" s="2"/>
      <c r="M2141" s="2"/>
      <c r="N2141" s="2"/>
      <c r="O2141" s="2"/>
      <c r="P2141" s="2"/>
      <c r="Q2141" s="2"/>
      <c r="R2141" s="2"/>
      <c r="S2141" s="2"/>
      <c r="T2141" s="2"/>
    </row>
    <row r="2142" spans="5:20" s="1" customFormat="1">
      <c r="E2142" s="2"/>
      <c r="F2142" s="2"/>
      <c r="G2142" s="2"/>
      <c r="H2142" s="2"/>
      <c r="I2142" s="2"/>
      <c r="J2142" s="2"/>
      <c r="K2142" s="2"/>
      <c r="L2142" s="2"/>
      <c r="M2142" s="2"/>
      <c r="N2142" s="2"/>
      <c r="O2142" s="2"/>
      <c r="P2142" s="2"/>
      <c r="Q2142" s="2"/>
      <c r="R2142" s="2"/>
      <c r="S2142" s="2"/>
      <c r="T2142" s="2"/>
    </row>
    <row r="2143" spans="5:20" s="1" customFormat="1">
      <c r="E2143" s="2"/>
      <c r="F2143" s="2"/>
      <c r="G2143" s="2"/>
      <c r="H2143" s="2"/>
      <c r="I2143" s="2"/>
      <c r="J2143" s="2"/>
      <c r="K2143" s="2"/>
      <c r="L2143" s="2"/>
      <c r="M2143" s="2"/>
      <c r="N2143" s="2"/>
      <c r="O2143" s="2"/>
      <c r="P2143" s="2"/>
      <c r="Q2143" s="2"/>
      <c r="R2143" s="2"/>
      <c r="S2143" s="2"/>
      <c r="T2143" s="2"/>
    </row>
    <row r="2144" spans="5:20" s="1" customFormat="1">
      <c r="E2144" s="2"/>
      <c r="F2144" s="2"/>
      <c r="G2144" s="2"/>
      <c r="H2144" s="2"/>
      <c r="I2144" s="2"/>
      <c r="J2144" s="2"/>
      <c r="K2144" s="2"/>
      <c r="L2144" s="2"/>
      <c r="M2144" s="2"/>
      <c r="N2144" s="2"/>
      <c r="O2144" s="2"/>
      <c r="P2144" s="2"/>
      <c r="Q2144" s="2"/>
      <c r="R2144" s="2"/>
      <c r="S2144" s="2"/>
      <c r="T2144" s="2"/>
    </row>
    <row r="2145" spans="5:20" s="1" customFormat="1">
      <c r="E2145" s="2"/>
      <c r="F2145" s="2"/>
      <c r="G2145" s="2"/>
      <c r="H2145" s="2"/>
      <c r="I2145" s="2"/>
      <c r="J2145" s="2"/>
      <c r="K2145" s="2"/>
      <c r="L2145" s="2"/>
      <c r="M2145" s="2"/>
      <c r="N2145" s="2"/>
      <c r="O2145" s="2"/>
      <c r="P2145" s="2"/>
      <c r="Q2145" s="2"/>
      <c r="R2145" s="2"/>
      <c r="S2145" s="2"/>
      <c r="T2145" s="2"/>
    </row>
    <row r="2146" spans="5:20" s="1" customFormat="1">
      <c r="E2146" s="2"/>
      <c r="F2146" s="2"/>
      <c r="G2146" s="2"/>
      <c r="H2146" s="2"/>
      <c r="I2146" s="2"/>
      <c r="J2146" s="2"/>
      <c r="K2146" s="2"/>
      <c r="L2146" s="2"/>
      <c r="M2146" s="2"/>
      <c r="N2146" s="2"/>
      <c r="O2146" s="2"/>
      <c r="P2146" s="2"/>
      <c r="Q2146" s="2"/>
      <c r="R2146" s="2"/>
      <c r="S2146" s="2"/>
      <c r="T2146" s="2"/>
    </row>
    <row r="2147" spans="5:20" s="1" customFormat="1">
      <c r="E2147" s="2"/>
      <c r="F2147" s="2"/>
      <c r="G2147" s="2"/>
      <c r="H2147" s="2"/>
      <c r="I2147" s="2"/>
      <c r="J2147" s="2"/>
      <c r="K2147" s="2"/>
      <c r="L2147" s="2"/>
      <c r="M2147" s="2"/>
      <c r="N2147" s="2"/>
      <c r="O2147" s="2"/>
      <c r="P2147" s="2"/>
      <c r="Q2147" s="2"/>
      <c r="R2147" s="2"/>
      <c r="S2147" s="2"/>
      <c r="T2147" s="2"/>
    </row>
    <row r="2148" spans="5:20" s="1" customFormat="1">
      <c r="E2148" s="2"/>
      <c r="F2148" s="2"/>
      <c r="G2148" s="2"/>
      <c r="H2148" s="2"/>
      <c r="I2148" s="2"/>
      <c r="J2148" s="2"/>
      <c r="K2148" s="2"/>
      <c r="L2148" s="2"/>
      <c r="M2148" s="2"/>
      <c r="N2148" s="2"/>
      <c r="O2148" s="2"/>
      <c r="P2148" s="2"/>
      <c r="Q2148" s="2"/>
      <c r="R2148" s="2"/>
      <c r="S2148" s="2"/>
      <c r="T2148" s="2"/>
    </row>
    <row r="2149" spans="5:20" s="1" customFormat="1">
      <c r="E2149" s="2"/>
      <c r="F2149" s="2"/>
      <c r="G2149" s="2"/>
      <c r="H2149" s="2"/>
      <c r="I2149" s="2"/>
      <c r="J2149" s="2"/>
      <c r="K2149" s="2"/>
      <c r="L2149" s="2"/>
      <c r="M2149" s="2"/>
      <c r="N2149" s="2"/>
      <c r="O2149" s="2"/>
      <c r="P2149" s="2"/>
      <c r="Q2149" s="2"/>
      <c r="R2149" s="2"/>
      <c r="S2149" s="2"/>
      <c r="T2149" s="2"/>
    </row>
    <row r="2150" spans="5:20" s="1" customFormat="1">
      <c r="E2150" s="2"/>
      <c r="F2150" s="2"/>
      <c r="G2150" s="2"/>
      <c r="H2150" s="2"/>
      <c r="I2150" s="2"/>
      <c r="J2150" s="2"/>
      <c r="K2150" s="2"/>
      <c r="L2150" s="2"/>
      <c r="M2150" s="2"/>
      <c r="N2150" s="2"/>
      <c r="O2150" s="2"/>
      <c r="P2150" s="2"/>
      <c r="Q2150" s="2"/>
      <c r="R2150" s="2"/>
      <c r="S2150" s="2"/>
      <c r="T2150" s="2"/>
    </row>
    <row r="2151" spans="5:20" s="1" customFormat="1">
      <c r="E2151" s="2"/>
      <c r="F2151" s="2"/>
      <c r="G2151" s="2"/>
      <c r="H2151" s="2"/>
      <c r="I2151" s="2"/>
      <c r="J2151" s="2"/>
      <c r="K2151" s="2"/>
      <c r="L2151" s="2"/>
      <c r="M2151" s="2"/>
      <c r="N2151" s="2"/>
      <c r="O2151" s="2"/>
      <c r="P2151" s="2"/>
      <c r="Q2151" s="2"/>
      <c r="R2151" s="2"/>
      <c r="S2151" s="2"/>
      <c r="T2151" s="2"/>
    </row>
    <row r="2152" spans="5:20" s="1" customFormat="1">
      <c r="E2152" s="2"/>
      <c r="F2152" s="2"/>
      <c r="G2152" s="2"/>
      <c r="H2152" s="2"/>
      <c r="I2152" s="2"/>
      <c r="J2152" s="2"/>
      <c r="K2152" s="2"/>
      <c r="L2152" s="2"/>
      <c r="M2152" s="2"/>
      <c r="N2152" s="2"/>
      <c r="O2152" s="2"/>
      <c r="P2152" s="2"/>
      <c r="Q2152" s="2"/>
      <c r="R2152" s="2"/>
      <c r="S2152" s="2"/>
      <c r="T2152" s="2"/>
    </row>
    <row r="2153" spans="5:20" s="1" customFormat="1">
      <c r="E2153" s="2"/>
      <c r="F2153" s="2"/>
      <c r="G2153" s="2"/>
      <c r="H2153" s="2"/>
      <c r="I2153" s="2"/>
      <c r="J2153" s="2"/>
      <c r="K2153" s="2"/>
      <c r="L2153" s="2"/>
      <c r="M2153" s="2"/>
      <c r="N2153" s="2"/>
      <c r="O2153" s="2"/>
      <c r="P2153" s="2"/>
      <c r="Q2153" s="2"/>
      <c r="R2153" s="2"/>
      <c r="S2153" s="2"/>
      <c r="T2153" s="2"/>
    </row>
    <row r="2154" spans="5:20" s="1" customFormat="1">
      <c r="E2154" s="2"/>
      <c r="F2154" s="2"/>
      <c r="G2154" s="2"/>
      <c r="H2154" s="2"/>
      <c r="I2154" s="2"/>
      <c r="J2154" s="2"/>
      <c r="K2154" s="2"/>
      <c r="L2154" s="2"/>
      <c r="M2154" s="2"/>
      <c r="N2154" s="2"/>
      <c r="O2154" s="2"/>
      <c r="P2154" s="2"/>
      <c r="Q2154" s="2"/>
      <c r="R2154" s="2"/>
      <c r="S2154" s="2"/>
      <c r="T2154" s="2"/>
    </row>
    <row r="2155" spans="5:20" s="1" customFormat="1">
      <c r="E2155" s="2"/>
      <c r="F2155" s="2"/>
      <c r="G2155" s="2"/>
      <c r="H2155" s="2"/>
      <c r="I2155" s="2"/>
      <c r="J2155" s="2"/>
      <c r="K2155" s="2"/>
      <c r="L2155" s="2"/>
      <c r="M2155" s="2"/>
      <c r="N2155" s="2"/>
      <c r="O2155" s="2"/>
      <c r="P2155" s="2"/>
      <c r="Q2155" s="2"/>
      <c r="R2155" s="2"/>
      <c r="S2155" s="2"/>
      <c r="T2155" s="2"/>
    </row>
    <row r="2156" spans="5:20" s="1" customFormat="1">
      <c r="E2156" s="2"/>
      <c r="F2156" s="2"/>
      <c r="G2156" s="2"/>
      <c r="H2156" s="2"/>
      <c r="I2156" s="2"/>
      <c r="J2156" s="2"/>
      <c r="K2156" s="2"/>
      <c r="L2156" s="2"/>
      <c r="M2156" s="2"/>
      <c r="N2156" s="2"/>
      <c r="O2156" s="2"/>
      <c r="P2156" s="2"/>
      <c r="Q2156" s="2"/>
      <c r="R2156" s="2"/>
      <c r="S2156" s="2"/>
      <c r="T2156" s="2"/>
    </row>
    <row r="2157" spans="5:20" s="1" customFormat="1">
      <c r="E2157" s="2"/>
      <c r="F2157" s="2"/>
      <c r="G2157" s="2"/>
      <c r="H2157" s="2"/>
      <c r="I2157" s="2"/>
      <c r="J2157" s="2"/>
      <c r="K2157" s="2"/>
      <c r="L2157" s="2"/>
      <c r="M2157" s="2"/>
      <c r="N2157" s="2"/>
      <c r="O2157" s="2"/>
      <c r="P2157" s="2"/>
      <c r="Q2157" s="2"/>
      <c r="R2157" s="2"/>
      <c r="S2157" s="2"/>
      <c r="T2157" s="2"/>
    </row>
    <row r="2158" spans="5:20" s="1" customFormat="1">
      <c r="E2158" s="2"/>
      <c r="F2158" s="2"/>
      <c r="G2158" s="2"/>
      <c r="H2158" s="2"/>
      <c r="I2158" s="2"/>
      <c r="J2158" s="2"/>
      <c r="K2158" s="2"/>
      <c r="L2158" s="2"/>
      <c r="M2158" s="2"/>
      <c r="N2158" s="2"/>
      <c r="O2158" s="2"/>
      <c r="P2158" s="2"/>
      <c r="Q2158" s="2"/>
      <c r="R2158" s="2"/>
      <c r="S2158" s="2"/>
      <c r="T2158" s="2"/>
    </row>
    <row r="2159" spans="5:20" s="1" customFormat="1">
      <c r="E2159" s="2"/>
      <c r="F2159" s="2"/>
      <c r="G2159" s="2"/>
      <c r="H2159" s="2"/>
      <c r="I2159" s="2"/>
      <c r="J2159" s="2"/>
      <c r="K2159" s="2"/>
      <c r="L2159" s="2"/>
      <c r="M2159" s="2"/>
      <c r="N2159" s="2"/>
      <c r="O2159" s="2"/>
      <c r="P2159" s="2"/>
      <c r="Q2159" s="2"/>
      <c r="R2159" s="2"/>
      <c r="S2159" s="2"/>
      <c r="T2159" s="2"/>
    </row>
    <row r="2160" spans="5:20" s="1" customFormat="1">
      <c r="E2160" s="2"/>
      <c r="F2160" s="2"/>
      <c r="G2160" s="2"/>
      <c r="H2160" s="2"/>
      <c r="I2160" s="2"/>
      <c r="J2160" s="2"/>
      <c r="K2160" s="2"/>
      <c r="L2160" s="2"/>
      <c r="M2160" s="2"/>
      <c r="N2160" s="2"/>
      <c r="O2160" s="2"/>
      <c r="P2160" s="2"/>
      <c r="Q2160" s="2"/>
      <c r="R2160" s="2"/>
      <c r="S2160" s="2"/>
      <c r="T2160" s="2"/>
    </row>
    <row r="2161" spans="5:20" s="1" customFormat="1">
      <c r="E2161" s="2"/>
      <c r="F2161" s="2"/>
      <c r="G2161" s="2"/>
      <c r="H2161" s="2"/>
      <c r="I2161" s="2"/>
      <c r="J2161" s="2"/>
      <c r="K2161" s="2"/>
      <c r="L2161" s="2"/>
      <c r="M2161" s="2"/>
      <c r="N2161" s="2"/>
      <c r="O2161" s="2"/>
      <c r="P2161" s="2"/>
      <c r="Q2161" s="2"/>
      <c r="R2161" s="2"/>
      <c r="S2161" s="2"/>
      <c r="T2161" s="2"/>
    </row>
    <row r="2162" spans="5:20" s="1" customFormat="1">
      <c r="E2162" s="2"/>
      <c r="F2162" s="2"/>
      <c r="G2162" s="2"/>
      <c r="H2162" s="2"/>
      <c r="I2162" s="2"/>
      <c r="J2162" s="2"/>
      <c r="K2162" s="2"/>
      <c r="L2162" s="2"/>
      <c r="M2162" s="2"/>
      <c r="N2162" s="2"/>
      <c r="O2162" s="2"/>
      <c r="P2162" s="2"/>
      <c r="Q2162" s="2"/>
      <c r="R2162" s="2"/>
      <c r="S2162" s="2"/>
      <c r="T2162" s="2"/>
    </row>
    <row r="2163" spans="5:20" s="1" customFormat="1">
      <c r="E2163" s="2"/>
      <c r="F2163" s="2"/>
      <c r="G2163" s="2"/>
      <c r="H2163" s="2"/>
      <c r="I2163" s="2"/>
      <c r="J2163" s="2"/>
      <c r="K2163" s="2"/>
      <c r="L2163" s="2"/>
      <c r="M2163" s="2"/>
      <c r="N2163" s="2"/>
      <c r="O2163" s="2"/>
      <c r="P2163" s="2"/>
      <c r="Q2163" s="2"/>
      <c r="R2163" s="2"/>
      <c r="S2163" s="2"/>
      <c r="T2163" s="2"/>
    </row>
    <row r="2164" spans="5:20" s="1" customFormat="1">
      <c r="E2164" s="2"/>
      <c r="F2164" s="2"/>
      <c r="G2164" s="2"/>
      <c r="H2164" s="2"/>
      <c r="I2164" s="2"/>
      <c r="J2164" s="2"/>
      <c r="K2164" s="2"/>
      <c r="L2164" s="2"/>
      <c r="M2164" s="2"/>
      <c r="N2164" s="2"/>
      <c r="O2164" s="2"/>
      <c r="P2164" s="2"/>
      <c r="Q2164" s="2"/>
      <c r="R2164" s="2"/>
      <c r="S2164" s="2"/>
      <c r="T2164" s="2"/>
    </row>
    <row r="2165" spans="5:20" s="1" customFormat="1">
      <c r="E2165" s="2"/>
      <c r="F2165" s="2"/>
      <c r="G2165" s="2"/>
      <c r="H2165" s="2"/>
      <c r="I2165" s="2"/>
      <c r="J2165" s="2"/>
      <c r="K2165" s="2"/>
      <c r="L2165" s="2"/>
      <c r="M2165" s="2"/>
      <c r="N2165" s="2"/>
      <c r="O2165" s="2"/>
      <c r="P2165" s="2"/>
      <c r="Q2165" s="2"/>
      <c r="R2165" s="2"/>
      <c r="S2165" s="2"/>
      <c r="T2165" s="2"/>
    </row>
    <row r="2166" spans="5:20" s="1" customFormat="1">
      <c r="E2166" s="2"/>
      <c r="F2166" s="2"/>
      <c r="G2166" s="2"/>
      <c r="H2166" s="2"/>
      <c r="I2166" s="2"/>
      <c r="J2166" s="2"/>
      <c r="K2166" s="2"/>
      <c r="L2166" s="2"/>
      <c r="M2166" s="2"/>
      <c r="N2166" s="2"/>
      <c r="O2166" s="2"/>
      <c r="P2166" s="2"/>
      <c r="Q2166" s="2"/>
      <c r="R2166" s="2"/>
      <c r="S2166" s="2"/>
      <c r="T2166" s="2"/>
    </row>
    <row r="2167" spans="5:20" s="1" customFormat="1">
      <c r="E2167" s="2"/>
      <c r="F2167" s="2"/>
      <c r="G2167" s="2"/>
      <c r="H2167" s="2"/>
      <c r="I2167" s="2"/>
      <c r="J2167" s="2"/>
      <c r="K2167" s="2"/>
      <c r="L2167" s="2"/>
      <c r="M2167" s="2"/>
      <c r="N2167" s="2"/>
      <c r="O2167" s="2"/>
      <c r="P2167" s="2"/>
      <c r="Q2167" s="2"/>
      <c r="R2167" s="2"/>
      <c r="S2167" s="2"/>
      <c r="T2167" s="2"/>
    </row>
    <row r="2168" spans="5:20" s="1" customFormat="1">
      <c r="E2168" s="2"/>
      <c r="F2168" s="2"/>
      <c r="G2168" s="2"/>
      <c r="H2168" s="2"/>
      <c r="I2168" s="2"/>
      <c r="J2168" s="2"/>
      <c r="K2168" s="2"/>
      <c r="L2168" s="2"/>
      <c r="M2168" s="2"/>
      <c r="N2168" s="2"/>
      <c r="O2168" s="2"/>
      <c r="P2168" s="2"/>
      <c r="Q2168" s="2"/>
      <c r="R2168" s="2"/>
      <c r="S2168" s="2"/>
      <c r="T2168" s="2"/>
    </row>
    <row r="2169" spans="5:20" s="1" customFormat="1">
      <c r="E2169" s="2"/>
      <c r="F2169" s="2"/>
      <c r="G2169" s="2"/>
      <c r="H2169" s="2"/>
      <c r="I2169" s="2"/>
      <c r="J2169" s="2"/>
      <c r="K2169" s="2"/>
      <c r="L2169" s="2"/>
      <c r="M2169" s="2"/>
      <c r="N2169" s="2"/>
      <c r="O2169" s="2"/>
      <c r="P2169" s="2"/>
      <c r="Q2169" s="2"/>
      <c r="R2169" s="2"/>
      <c r="S2169" s="2"/>
      <c r="T2169" s="2"/>
    </row>
    <row r="2170" spans="5:20" s="1" customFormat="1">
      <c r="E2170" s="2"/>
      <c r="F2170" s="2"/>
      <c r="G2170" s="2"/>
      <c r="H2170" s="2"/>
      <c r="I2170" s="2"/>
      <c r="J2170" s="2"/>
      <c r="K2170" s="2"/>
      <c r="L2170" s="2"/>
      <c r="M2170" s="2"/>
      <c r="N2170" s="2"/>
      <c r="O2170" s="2"/>
      <c r="P2170" s="2"/>
      <c r="Q2170" s="2"/>
      <c r="R2170" s="2"/>
      <c r="S2170" s="2"/>
      <c r="T2170" s="2"/>
    </row>
    <row r="2171" spans="5:20" s="1" customFormat="1">
      <c r="E2171" s="2"/>
      <c r="F2171" s="2"/>
      <c r="G2171" s="2"/>
      <c r="H2171" s="2"/>
      <c r="I2171" s="2"/>
      <c r="J2171" s="2"/>
      <c r="K2171" s="2"/>
      <c r="L2171" s="2"/>
      <c r="M2171" s="2"/>
      <c r="N2171" s="2"/>
      <c r="O2171" s="2"/>
      <c r="P2171" s="2"/>
      <c r="Q2171" s="2"/>
      <c r="R2171" s="2"/>
      <c r="S2171" s="2"/>
      <c r="T2171" s="2"/>
    </row>
    <row r="2172" spans="5:20" s="1" customFormat="1">
      <c r="E2172" s="2"/>
      <c r="F2172" s="2"/>
      <c r="G2172" s="2"/>
      <c r="H2172" s="2"/>
      <c r="I2172" s="2"/>
      <c r="J2172" s="2"/>
      <c r="K2172" s="2"/>
      <c r="L2172" s="2"/>
      <c r="M2172" s="2"/>
      <c r="N2172" s="2"/>
      <c r="O2172" s="2"/>
      <c r="P2172" s="2"/>
      <c r="Q2172" s="2"/>
      <c r="R2172" s="2"/>
      <c r="S2172" s="2"/>
      <c r="T2172" s="2"/>
    </row>
    <row r="2173" spans="5:20" s="1" customFormat="1">
      <c r="E2173" s="2"/>
      <c r="F2173" s="2"/>
      <c r="G2173" s="2"/>
      <c r="H2173" s="2"/>
      <c r="I2173" s="2"/>
      <c r="J2173" s="2"/>
      <c r="K2173" s="2"/>
      <c r="L2173" s="2"/>
      <c r="M2173" s="2"/>
      <c r="N2173" s="2"/>
      <c r="O2173" s="2"/>
      <c r="P2173" s="2"/>
      <c r="Q2173" s="2"/>
      <c r="R2173" s="2"/>
      <c r="S2173" s="2"/>
      <c r="T2173" s="2"/>
    </row>
    <row r="2174" spans="5:20" s="1" customFormat="1">
      <c r="E2174" s="2"/>
      <c r="F2174" s="2"/>
      <c r="G2174" s="2"/>
      <c r="H2174" s="2"/>
      <c r="I2174" s="2"/>
      <c r="J2174" s="2"/>
      <c r="K2174" s="2"/>
      <c r="L2174" s="2"/>
      <c r="M2174" s="2"/>
      <c r="N2174" s="2"/>
      <c r="O2174" s="2"/>
      <c r="P2174" s="2"/>
      <c r="Q2174" s="2"/>
      <c r="R2174" s="2"/>
      <c r="S2174" s="2"/>
      <c r="T2174" s="2"/>
    </row>
    <row r="2175" spans="5:20" s="1" customFormat="1">
      <c r="E2175" s="2"/>
      <c r="F2175" s="2"/>
      <c r="G2175" s="2"/>
      <c r="H2175" s="2"/>
      <c r="I2175" s="2"/>
      <c r="J2175" s="2"/>
      <c r="K2175" s="2"/>
      <c r="L2175" s="2"/>
      <c r="M2175" s="2"/>
      <c r="N2175" s="2"/>
      <c r="O2175" s="2"/>
      <c r="P2175" s="2"/>
      <c r="Q2175" s="2"/>
      <c r="R2175" s="2"/>
      <c r="S2175" s="2"/>
      <c r="T2175" s="2"/>
    </row>
    <row r="2176" spans="5:20" s="1" customFormat="1">
      <c r="E2176" s="2"/>
      <c r="F2176" s="2"/>
      <c r="G2176" s="2"/>
      <c r="H2176" s="2"/>
      <c r="I2176" s="2"/>
      <c r="J2176" s="2"/>
      <c r="K2176" s="2"/>
      <c r="L2176" s="2"/>
      <c r="M2176" s="2"/>
      <c r="N2176" s="2"/>
      <c r="O2176" s="2"/>
      <c r="P2176" s="2"/>
      <c r="Q2176" s="2"/>
      <c r="R2176" s="2"/>
      <c r="S2176" s="2"/>
      <c r="T2176" s="2"/>
    </row>
    <row r="2177" spans="5:20" s="1" customFormat="1">
      <c r="E2177" s="2"/>
      <c r="F2177" s="2"/>
      <c r="G2177" s="2"/>
      <c r="H2177" s="2"/>
      <c r="I2177" s="2"/>
      <c r="J2177" s="2"/>
      <c r="K2177" s="2"/>
      <c r="L2177" s="2"/>
      <c r="M2177" s="2"/>
      <c r="N2177" s="2"/>
      <c r="O2177" s="2"/>
      <c r="P2177" s="2"/>
      <c r="Q2177" s="2"/>
      <c r="R2177" s="2"/>
      <c r="S2177" s="2"/>
      <c r="T2177" s="2"/>
    </row>
    <row r="2178" spans="5:20" s="1" customFormat="1">
      <c r="E2178" s="2"/>
      <c r="F2178" s="2"/>
      <c r="G2178" s="2"/>
      <c r="H2178" s="2"/>
      <c r="I2178" s="2"/>
      <c r="J2178" s="2"/>
      <c r="K2178" s="2"/>
      <c r="L2178" s="2"/>
      <c r="M2178" s="2"/>
      <c r="N2178" s="2"/>
      <c r="O2178" s="2"/>
      <c r="P2178" s="2"/>
      <c r="Q2178" s="2"/>
      <c r="R2178" s="2"/>
      <c r="S2178" s="2"/>
      <c r="T2178" s="2"/>
    </row>
    <row r="2179" spans="5:20" s="1" customFormat="1">
      <c r="E2179" s="2"/>
      <c r="F2179" s="2"/>
      <c r="G2179" s="2"/>
      <c r="H2179" s="2"/>
      <c r="I2179" s="2"/>
      <c r="J2179" s="2"/>
      <c r="K2179" s="2"/>
      <c r="L2179" s="2"/>
      <c r="M2179" s="2"/>
      <c r="N2179" s="2"/>
      <c r="O2179" s="2"/>
      <c r="P2179" s="2"/>
      <c r="Q2179" s="2"/>
      <c r="R2179" s="2"/>
      <c r="S2179" s="2"/>
      <c r="T2179" s="2"/>
    </row>
    <row r="2180" spans="5:20" s="1" customFormat="1">
      <c r="E2180" s="2"/>
      <c r="F2180" s="2"/>
      <c r="G2180" s="2"/>
      <c r="H2180" s="2"/>
      <c r="I2180" s="2"/>
      <c r="J2180" s="2"/>
      <c r="K2180" s="2"/>
      <c r="L2180" s="2"/>
      <c r="M2180" s="2"/>
      <c r="N2180" s="2"/>
      <c r="O2180" s="2"/>
      <c r="P2180" s="2"/>
      <c r="Q2180" s="2"/>
      <c r="R2180" s="2"/>
      <c r="S2180" s="2"/>
      <c r="T2180" s="2"/>
    </row>
    <row r="2181" spans="5:20" s="1" customFormat="1">
      <c r="E2181" s="2"/>
      <c r="F2181" s="2"/>
      <c r="G2181" s="2"/>
      <c r="H2181" s="2"/>
      <c r="I2181" s="2"/>
      <c r="J2181" s="2"/>
      <c r="K2181" s="2"/>
      <c r="L2181" s="2"/>
      <c r="M2181" s="2"/>
      <c r="N2181" s="2"/>
      <c r="O2181" s="2"/>
      <c r="P2181" s="2"/>
      <c r="Q2181" s="2"/>
      <c r="R2181" s="2"/>
      <c r="S2181" s="2"/>
      <c r="T2181" s="2"/>
    </row>
    <row r="2182" spans="5:20" s="1" customFormat="1">
      <c r="E2182" s="2"/>
      <c r="F2182" s="2"/>
      <c r="G2182" s="2"/>
      <c r="H2182" s="2"/>
      <c r="I2182" s="2"/>
      <c r="J2182" s="2"/>
      <c r="K2182" s="2"/>
      <c r="L2182" s="2"/>
      <c r="M2182" s="2"/>
      <c r="N2182" s="2"/>
      <c r="O2182" s="2"/>
      <c r="P2182" s="2"/>
      <c r="Q2182" s="2"/>
      <c r="R2182" s="2"/>
      <c r="S2182" s="2"/>
      <c r="T2182" s="2"/>
    </row>
    <row r="2183" spans="5:20" s="1" customFormat="1">
      <c r="E2183" s="2"/>
      <c r="F2183" s="2"/>
      <c r="G2183" s="2"/>
      <c r="H2183" s="2"/>
      <c r="I2183" s="2"/>
      <c r="J2183" s="2"/>
      <c r="K2183" s="2"/>
      <c r="L2183" s="2"/>
      <c r="M2183" s="2"/>
      <c r="N2183" s="2"/>
      <c r="O2183" s="2"/>
      <c r="P2183" s="2"/>
      <c r="Q2183" s="2"/>
      <c r="R2183" s="2"/>
      <c r="S2183" s="2"/>
      <c r="T2183" s="2"/>
    </row>
    <row r="2184" spans="5:20" s="1" customFormat="1">
      <c r="E2184" s="2"/>
      <c r="F2184" s="2"/>
      <c r="G2184" s="2"/>
      <c r="H2184" s="2"/>
      <c r="I2184" s="2"/>
      <c r="J2184" s="2"/>
      <c r="K2184" s="2"/>
      <c r="L2184" s="2"/>
      <c r="M2184" s="2"/>
      <c r="N2184" s="2"/>
      <c r="O2184" s="2"/>
      <c r="P2184" s="2"/>
      <c r="Q2184" s="2"/>
      <c r="R2184" s="2"/>
      <c r="S2184" s="2"/>
      <c r="T2184" s="2"/>
    </row>
    <row r="2185" spans="5:20" s="1" customFormat="1">
      <c r="E2185" s="2"/>
      <c r="F2185" s="2"/>
      <c r="G2185" s="2"/>
      <c r="H2185" s="2"/>
      <c r="I2185" s="2"/>
      <c r="J2185" s="2"/>
      <c r="K2185" s="2"/>
      <c r="L2185" s="2"/>
      <c r="M2185" s="2"/>
      <c r="N2185" s="2"/>
      <c r="O2185" s="2"/>
      <c r="P2185" s="2"/>
      <c r="Q2185" s="2"/>
      <c r="R2185" s="2"/>
      <c r="S2185" s="2"/>
      <c r="T2185" s="2"/>
    </row>
    <row r="2186" spans="5:20" s="1" customFormat="1">
      <c r="E2186" s="2"/>
      <c r="F2186" s="2"/>
      <c r="G2186" s="2"/>
      <c r="H2186" s="2"/>
      <c r="I2186" s="2"/>
      <c r="J2186" s="2"/>
      <c r="K2186" s="2"/>
      <c r="L2186" s="2"/>
      <c r="M2186" s="2"/>
      <c r="N2186" s="2"/>
      <c r="O2186" s="2"/>
      <c r="P2186" s="2"/>
      <c r="Q2186" s="2"/>
      <c r="R2186" s="2"/>
      <c r="S2186" s="2"/>
      <c r="T2186" s="2"/>
    </row>
    <row r="2187" spans="5:20" s="1" customFormat="1">
      <c r="E2187" s="2"/>
      <c r="F2187" s="2"/>
      <c r="G2187" s="2"/>
      <c r="H2187" s="2"/>
      <c r="I2187" s="2"/>
      <c r="J2187" s="2"/>
      <c r="K2187" s="2"/>
      <c r="L2187" s="2"/>
      <c r="M2187" s="2"/>
      <c r="N2187" s="2"/>
      <c r="O2187" s="2"/>
      <c r="P2187" s="2"/>
      <c r="Q2187" s="2"/>
      <c r="R2187" s="2"/>
      <c r="S2187" s="2"/>
      <c r="T2187" s="2"/>
    </row>
    <row r="2188" spans="5:20" s="1" customFormat="1">
      <c r="E2188" s="2"/>
      <c r="F2188" s="2"/>
      <c r="G2188" s="2"/>
      <c r="H2188" s="2"/>
      <c r="I2188" s="2"/>
      <c r="J2188" s="2"/>
      <c r="K2188" s="2"/>
      <c r="L2188" s="2"/>
      <c r="M2188" s="2"/>
      <c r="N2188" s="2"/>
      <c r="O2188" s="2"/>
      <c r="P2188" s="2"/>
      <c r="Q2188" s="2"/>
      <c r="R2188" s="2"/>
      <c r="S2188" s="2"/>
      <c r="T2188" s="2"/>
    </row>
    <row r="2189" spans="5:20" s="1" customFormat="1">
      <c r="E2189" s="2"/>
      <c r="F2189" s="2"/>
      <c r="G2189" s="2"/>
      <c r="H2189" s="2"/>
      <c r="I2189" s="2"/>
      <c r="J2189" s="2"/>
      <c r="K2189" s="2"/>
      <c r="L2189" s="2"/>
      <c r="M2189" s="2"/>
      <c r="N2189" s="2"/>
      <c r="O2189" s="2"/>
      <c r="P2189" s="2"/>
      <c r="Q2189" s="2"/>
      <c r="R2189" s="2"/>
      <c r="S2189" s="2"/>
      <c r="T2189" s="2"/>
    </row>
    <row r="2190" spans="5:20" s="1" customFormat="1">
      <c r="E2190" s="2"/>
      <c r="F2190" s="2"/>
      <c r="G2190" s="2"/>
      <c r="H2190" s="2"/>
      <c r="I2190" s="2"/>
      <c r="J2190" s="2"/>
      <c r="K2190" s="2"/>
      <c r="L2190" s="2"/>
      <c r="M2190" s="2"/>
      <c r="N2190" s="2"/>
      <c r="O2190" s="2"/>
      <c r="P2190" s="2"/>
      <c r="Q2190" s="2"/>
      <c r="R2190" s="2"/>
      <c r="S2190" s="2"/>
      <c r="T2190" s="2"/>
    </row>
    <row r="2191" spans="5:20" s="1" customFormat="1">
      <c r="E2191" s="2"/>
      <c r="F2191" s="2"/>
      <c r="G2191" s="2"/>
      <c r="H2191" s="2"/>
      <c r="I2191" s="2"/>
      <c r="J2191" s="2"/>
      <c r="K2191" s="2"/>
      <c r="L2191" s="2"/>
      <c r="M2191" s="2"/>
      <c r="N2191" s="2"/>
      <c r="O2191" s="2"/>
      <c r="P2191" s="2"/>
      <c r="Q2191" s="2"/>
      <c r="R2191" s="2"/>
      <c r="S2191" s="2"/>
      <c r="T2191" s="2"/>
    </row>
    <row r="2192" spans="5:20" s="1" customFormat="1">
      <c r="E2192" s="2"/>
      <c r="F2192" s="2"/>
      <c r="G2192" s="2"/>
      <c r="H2192" s="2"/>
      <c r="I2192" s="2"/>
      <c r="J2192" s="2"/>
      <c r="K2192" s="2"/>
      <c r="L2192" s="2"/>
      <c r="M2192" s="2"/>
      <c r="N2192" s="2"/>
      <c r="O2192" s="2"/>
      <c r="P2192" s="2"/>
      <c r="Q2192" s="2"/>
      <c r="R2192" s="2"/>
      <c r="S2192" s="2"/>
      <c r="T2192" s="2"/>
    </row>
    <row r="2193" spans="5:20" s="1" customFormat="1">
      <c r="E2193" s="2"/>
      <c r="F2193" s="2"/>
      <c r="G2193" s="2"/>
      <c r="H2193" s="2"/>
      <c r="I2193" s="2"/>
      <c r="J2193" s="2"/>
      <c r="K2193" s="2"/>
      <c r="L2193" s="2"/>
      <c r="M2193" s="2"/>
      <c r="N2193" s="2"/>
      <c r="O2193" s="2"/>
      <c r="P2193" s="2"/>
      <c r="Q2193" s="2"/>
      <c r="R2193" s="2"/>
      <c r="S2193" s="2"/>
      <c r="T2193" s="2"/>
    </row>
    <row r="2194" spans="5:20" s="1" customFormat="1">
      <c r="E2194" s="2"/>
      <c r="F2194" s="2"/>
      <c r="G2194" s="2"/>
      <c r="H2194" s="2"/>
      <c r="I2194" s="2"/>
      <c r="J2194" s="2"/>
      <c r="K2194" s="2"/>
      <c r="L2194" s="2"/>
      <c r="M2194" s="2"/>
      <c r="N2194" s="2"/>
      <c r="O2194" s="2"/>
      <c r="P2194" s="2"/>
      <c r="Q2194" s="2"/>
      <c r="R2194" s="2"/>
      <c r="S2194" s="2"/>
      <c r="T2194" s="2"/>
    </row>
    <row r="2195" spans="5:20" s="1" customFormat="1">
      <c r="E2195" s="2"/>
      <c r="F2195" s="2"/>
      <c r="G2195" s="2"/>
      <c r="H2195" s="2"/>
      <c r="I2195" s="2"/>
      <c r="J2195" s="2"/>
      <c r="K2195" s="2"/>
      <c r="L2195" s="2"/>
      <c r="M2195" s="2"/>
      <c r="N2195" s="2"/>
      <c r="O2195" s="2"/>
      <c r="P2195" s="2"/>
      <c r="Q2195" s="2"/>
      <c r="R2195" s="2"/>
      <c r="S2195" s="2"/>
      <c r="T2195" s="2"/>
    </row>
    <row r="2196" spans="5:20" s="1" customFormat="1">
      <c r="E2196" s="2"/>
      <c r="F2196" s="2"/>
      <c r="G2196" s="2"/>
      <c r="H2196" s="2"/>
      <c r="I2196" s="2"/>
      <c r="J2196" s="2"/>
      <c r="K2196" s="2"/>
      <c r="L2196" s="2"/>
      <c r="M2196" s="2"/>
      <c r="N2196" s="2"/>
      <c r="O2196" s="2"/>
      <c r="P2196" s="2"/>
      <c r="Q2196" s="2"/>
      <c r="R2196" s="2"/>
      <c r="S2196" s="2"/>
      <c r="T2196" s="2"/>
    </row>
    <row r="2197" spans="5:20" s="1" customFormat="1">
      <c r="E2197" s="2"/>
      <c r="F2197" s="2"/>
      <c r="G2197" s="2"/>
      <c r="H2197" s="2"/>
      <c r="I2197" s="2"/>
      <c r="J2197" s="2"/>
      <c r="K2197" s="2"/>
      <c r="L2197" s="2"/>
      <c r="M2197" s="2"/>
      <c r="N2197" s="2"/>
      <c r="O2197" s="2"/>
      <c r="P2197" s="2"/>
      <c r="Q2197" s="2"/>
      <c r="R2197" s="2"/>
      <c r="S2197" s="2"/>
      <c r="T2197" s="2"/>
    </row>
    <row r="2198" spans="5:20" s="1" customFormat="1">
      <c r="E2198" s="2"/>
      <c r="F2198" s="2"/>
      <c r="G2198" s="2"/>
      <c r="H2198" s="2"/>
      <c r="I2198" s="2"/>
      <c r="J2198" s="2"/>
      <c r="K2198" s="2"/>
      <c r="L2198" s="2"/>
      <c r="M2198" s="2"/>
      <c r="N2198" s="2"/>
      <c r="O2198" s="2"/>
      <c r="P2198" s="2"/>
      <c r="Q2198" s="2"/>
      <c r="R2198" s="2"/>
      <c r="S2198" s="2"/>
      <c r="T2198" s="2"/>
    </row>
    <row r="2199" spans="5:20" s="1" customFormat="1">
      <c r="E2199" s="2"/>
      <c r="F2199" s="2"/>
      <c r="G2199" s="2"/>
      <c r="H2199" s="2"/>
      <c r="I2199" s="2"/>
      <c r="J2199" s="2"/>
      <c r="K2199" s="2"/>
      <c r="L2199" s="2"/>
      <c r="M2199" s="2"/>
      <c r="N2199" s="2"/>
      <c r="O2199" s="2"/>
      <c r="P2199" s="2"/>
      <c r="Q2199" s="2"/>
      <c r="R2199" s="2"/>
      <c r="S2199" s="2"/>
      <c r="T2199" s="2"/>
    </row>
    <row r="2200" spans="5:20" s="1" customFormat="1">
      <c r="E2200" s="2"/>
      <c r="F2200" s="2"/>
      <c r="G2200" s="2"/>
      <c r="H2200" s="2"/>
      <c r="I2200" s="2"/>
      <c r="J2200" s="2"/>
      <c r="K2200" s="2"/>
      <c r="L2200" s="2"/>
      <c r="M2200" s="2"/>
      <c r="N2200" s="2"/>
      <c r="O2200" s="2"/>
      <c r="P2200" s="2"/>
      <c r="Q2200" s="2"/>
      <c r="R2200" s="2"/>
      <c r="S2200" s="2"/>
      <c r="T2200" s="2"/>
    </row>
    <row r="2201" spans="5:20" s="1" customFormat="1">
      <c r="E2201" s="2"/>
      <c r="F2201" s="2"/>
      <c r="G2201" s="2"/>
      <c r="H2201" s="2"/>
      <c r="I2201" s="2"/>
      <c r="J2201" s="2"/>
      <c r="K2201" s="2"/>
      <c r="L2201" s="2"/>
      <c r="M2201" s="2"/>
      <c r="N2201" s="2"/>
      <c r="O2201" s="2"/>
      <c r="P2201" s="2"/>
      <c r="Q2201" s="2"/>
      <c r="R2201" s="2"/>
      <c r="S2201" s="2"/>
      <c r="T2201" s="2"/>
    </row>
    <row r="2202" spans="5:20" s="1" customFormat="1">
      <c r="E2202" s="2"/>
      <c r="F2202" s="2"/>
      <c r="G2202" s="2"/>
      <c r="H2202" s="2"/>
      <c r="I2202" s="2"/>
      <c r="J2202" s="2"/>
      <c r="K2202" s="2"/>
      <c r="L2202" s="2"/>
      <c r="M2202" s="2"/>
      <c r="N2202" s="2"/>
      <c r="O2202" s="2"/>
      <c r="P2202" s="2"/>
      <c r="Q2202" s="2"/>
      <c r="R2202" s="2"/>
      <c r="S2202" s="2"/>
      <c r="T2202" s="2"/>
    </row>
    <row r="2203" spans="5:20" s="1" customFormat="1">
      <c r="E2203" s="2"/>
      <c r="F2203" s="2"/>
      <c r="G2203" s="2"/>
      <c r="H2203" s="2"/>
      <c r="I2203" s="2"/>
      <c r="J2203" s="2"/>
      <c r="K2203" s="2"/>
      <c r="L2203" s="2"/>
      <c r="M2203" s="2"/>
      <c r="N2203" s="2"/>
      <c r="O2203" s="2"/>
      <c r="P2203" s="2"/>
      <c r="Q2203" s="2"/>
      <c r="R2203" s="2"/>
      <c r="S2203" s="2"/>
      <c r="T2203" s="2"/>
    </row>
    <row r="2204" spans="5:20" s="1" customFormat="1">
      <c r="E2204" s="2"/>
      <c r="F2204" s="2"/>
      <c r="G2204" s="2"/>
      <c r="H2204" s="2"/>
      <c r="I2204" s="2"/>
      <c r="J2204" s="2"/>
      <c r="K2204" s="2"/>
      <c r="L2204" s="2"/>
      <c r="M2204" s="2"/>
      <c r="N2204" s="2"/>
      <c r="O2204" s="2"/>
      <c r="P2204" s="2"/>
      <c r="Q2204" s="2"/>
      <c r="R2204" s="2"/>
      <c r="S2204" s="2"/>
      <c r="T2204" s="2"/>
    </row>
    <row r="2205" spans="5:20" s="1" customFormat="1">
      <c r="E2205" s="2"/>
      <c r="F2205" s="2"/>
      <c r="G2205" s="2"/>
      <c r="H2205" s="2"/>
      <c r="I2205" s="2"/>
      <c r="J2205" s="2"/>
      <c r="K2205" s="2"/>
      <c r="L2205" s="2"/>
      <c r="M2205" s="2"/>
      <c r="N2205" s="2"/>
      <c r="O2205" s="2"/>
      <c r="P2205" s="2"/>
      <c r="Q2205" s="2"/>
      <c r="R2205" s="2"/>
      <c r="S2205" s="2"/>
      <c r="T2205" s="2"/>
    </row>
    <row r="2206" spans="5:20" s="1" customFormat="1">
      <c r="E2206" s="2"/>
      <c r="F2206" s="2"/>
      <c r="G2206" s="2"/>
      <c r="H2206" s="2"/>
      <c r="I2206" s="2"/>
      <c r="J2206" s="2"/>
      <c r="K2206" s="2"/>
      <c r="L2206" s="2"/>
      <c r="M2206" s="2"/>
      <c r="N2206" s="2"/>
      <c r="O2206" s="2"/>
      <c r="P2206" s="2"/>
      <c r="Q2206" s="2"/>
      <c r="R2206" s="2"/>
      <c r="S2206" s="2"/>
      <c r="T2206" s="2"/>
    </row>
    <row r="2207" spans="5:20" s="1" customFormat="1">
      <c r="E2207" s="2"/>
      <c r="F2207" s="2"/>
      <c r="G2207" s="2"/>
      <c r="H2207" s="2"/>
      <c r="I2207" s="2"/>
      <c r="J2207" s="2"/>
      <c r="K2207" s="2"/>
      <c r="L2207" s="2"/>
      <c r="M2207" s="2"/>
      <c r="N2207" s="2"/>
      <c r="O2207" s="2"/>
      <c r="P2207" s="2"/>
      <c r="Q2207" s="2"/>
      <c r="R2207" s="2"/>
      <c r="S2207" s="2"/>
      <c r="T2207" s="2"/>
    </row>
    <row r="2208" spans="5:20" s="1" customFormat="1">
      <c r="E2208" s="2"/>
      <c r="F2208" s="2"/>
      <c r="G2208" s="2"/>
      <c r="H2208" s="2"/>
      <c r="I2208" s="2"/>
      <c r="J2208" s="2"/>
      <c r="K2208" s="2"/>
      <c r="L2208" s="2"/>
      <c r="M2208" s="2"/>
      <c r="N2208" s="2"/>
      <c r="O2208" s="2"/>
      <c r="P2208" s="2"/>
      <c r="Q2208" s="2"/>
      <c r="R2208" s="2"/>
      <c r="S2208" s="2"/>
      <c r="T2208" s="2"/>
    </row>
    <row r="2209" spans="5:20" s="1" customFormat="1">
      <c r="E2209" s="2"/>
      <c r="F2209" s="2"/>
      <c r="G2209" s="2"/>
      <c r="H2209" s="2"/>
      <c r="I2209" s="2"/>
      <c r="J2209" s="2"/>
      <c r="K2209" s="2"/>
      <c r="L2209" s="2"/>
      <c r="M2209" s="2"/>
      <c r="N2209" s="2"/>
      <c r="O2209" s="2"/>
      <c r="P2209" s="2"/>
      <c r="Q2209" s="2"/>
      <c r="R2209" s="2"/>
      <c r="S2209" s="2"/>
      <c r="T2209" s="2"/>
    </row>
    <row r="2210" spans="5:20" s="1" customFormat="1">
      <c r="E2210" s="2"/>
      <c r="F2210" s="2"/>
      <c r="G2210" s="2"/>
      <c r="H2210" s="2"/>
      <c r="I2210" s="2"/>
      <c r="J2210" s="2"/>
      <c r="K2210" s="2"/>
      <c r="L2210" s="2"/>
      <c r="M2210" s="2"/>
      <c r="N2210" s="2"/>
      <c r="O2210" s="2"/>
      <c r="P2210" s="2"/>
      <c r="Q2210" s="2"/>
      <c r="R2210" s="2"/>
      <c r="S2210" s="2"/>
      <c r="T2210" s="2"/>
    </row>
    <row r="2211" spans="5:20" s="1" customFormat="1">
      <c r="E2211" s="2"/>
      <c r="F2211" s="2"/>
      <c r="G2211" s="2"/>
      <c r="H2211" s="2"/>
      <c r="I2211" s="2"/>
      <c r="J2211" s="2"/>
      <c r="K2211" s="2"/>
      <c r="L2211" s="2"/>
      <c r="M2211" s="2"/>
      <c r="N2211" s="2"/>
      <c r="O2211" s="2"/>
      <c r="P2211" s="2"/>
      <c r="Q2211" s="2"/>
      <c r="R2211" s="2"/>
      <c r="S2211" s="2"/>
      <c r="T2211" s="2"/>
    </row>
    <row r="2212" spans="5:20" s="1" customFormat="1">
      <c r="E2212" s="2"/>
      <c r="F2212" s="2"/>
      <c r="G2212" s="2"/>
      <c r="H2212" s="2"/>
      <c r="I2212" s="2"/>
      <c r="J2212" s="2"/>
      <c r="K2212" s="2"/>
      <c r="L2212" s="2"/>
      <c r="M2212" s="2"/>
      <c r="N2212" s="2"/>
      <c r="O2212" s="2"/>
      <c r="P2212" s="2"/>
      <c r="Q2212" s="2"/>
      <c r="R2212" s="2"/>
      <c r="S2212" s="2"/>
      <c r="T2212" s="2"/>
    </row>
    <row r="2213" spans="5:20" s="1" customFormat="1">
      <c r="E2213" s="2"/>
      <c r="F2213" s="2"/>
      <c r="G2213" s="2"/>
      <c r="H2213" s="2"/>
      <c r="I2213" s="2"/>
      <c r="J2213" s="2"/>
      <c r="K2213" s="2"/>
      <c r="L2213" s="2"/>
      <c r="M2213" s="2"/>
      <c r="N2213" s="2"/>
      <c r="O2213" s="2"/>
      <c r="P2213" s="2"/>
      <c r="Q2213" s="2"/>
      <c r="R2213" s="2"/>
      <c r="S2213" s="2"/>
      <c r="T2213" s="2"/>
    </row>
    <row r="2214" spans="5:20" s="1" customFormat="1">
      <c r="E2214" s="2"/>
      <c r="F2214" s="2"/>
      <c r="G2214" s="2"/>
      <c r="H2214" s="2"/>
      <c r="I2214" s="2"/>
      <c r="J2214" s="2"/>
      <c r="K2214" s="2"/>
      <c r="L2214" s="2"/>
      <c r="M2214" s="2"/>
      <c r="N2214" s="2"/>
      <c r="O2214" s="2"/>
      <c r="P2214" s="2"/>
      <c r="Q2214" s="2"/>
      <c r="R2214" s="2"/>
      <c r="S2214" s="2"/>
      <c r="T2214" s="2"/>
    </row>
    <row r="2215" spans="5:20" s="1" customFormat="1">
      <c r="E2215" s="2"/>
      <c r="F2215" s="2"/>
      <c r="G2215" s="2"/>
      <c r="H2215" s="2"/>
      <c r="I2215" s="2"/>
      <c r="J2215" s="2"/>
      <c r="K2215" s="2"/>
      <c r="L2215" s="2"/>
      <c r="M2215" s="2"/>
      <c r="N2215" s="2"/>
      <c r="O2215" s="2"/>
      <c r="P2215" s="2"/>
      <c r="Q2215" s="2"/>
      <c r="R2215" s="2"/>
      <c r="S2215" s="2"/>
      <c r="T2215" s="2"/>
    </row>
    <row r="2216" spans="5:20" s="1" customFormat="1">
      <c r="E2216" s="2"/>
      <c r="F2216" s="2"/>
      <c r="G2216" s="2"/>
      <c r="H2216" s="2"/>
      <c r="I2216" s="2"/>
      <c r="J2216" s="2"/>
      <c r="K2216" s="2"/>
      <c r="L2216" s="2"/>
      <c r="M2216" s="2"/>
      <c r="N2216" s="2"/>
      <c r="O2216" s="2"/>
      <c r="P2216" s="2"/>
      <c r="Q2216" s="2"/>
      <c r="R2216" s="2"/>
      <c r="S2216" s="2"/>
      <c r="T2216" s="2"/>
    </row>
    <row r="2217" spans="5:20" s="1" customFormat="1">
      <c r="E2217" s="2"/>
      <c r="F2217" s="2"/>
      <c r="G2217" s="2"/>
      <c r="H2217" s="2"/>
      <c r="I2217" s="2"/>
      <c r="J2217" s="2"/>
      <c r="K2217" s="2"/>
      <c r="L2217" s="2"/>
      <c r="M2217" s="2"/>
      <c r="N2217" s="2"/>
      <c r="O2217" s="2"/>
      <c r="P2217" s="2"/>
      <c r="Q2217" s="2"/>
      <c r="R2217" s="2"/>
      <c r="S2217" s="2"/>
      <c r="T2217" s="2"/>
    </row>
    <row r="2218" spans="5:20" s="1" customFormat="1">
      <c r="E2218" s="2"/>
      <c r="F2218" s="2"/>
      <c r="G2218" s="2"/>
      <c r="H2218" s="2"/>
      <c r="I2218" s="2"/>
      <c r="J2218" s="2"/>
      <c r="K2218" s="2"/>
      <c r="L2218" s="2"/>
      <c r="M2218" s="2"/>
      <c r="N2218" s="2"/>
      <c r="O2218" s="2"/>
      <c r="P2218" s="2"/>
      <c r="Q2218" s="2"/>
      <c r="R2218" s="2"/>
      <c r="S2218" s="2"/>
      <c r="T2218" s="2"/>
    </row>
    <row r="2219" spans="5:20" s="1" customFormat="1">
      <c r="E2219" s="2"/>
      <c r="F2219" s="2"/>
      <c r="G2219" s="2"/>
      <c r="H2219" s="2"/>
      <c r="I2219" s="2"/>
      <c r="J2219" s="2"/>
      <c r="K2219" s="2"/>
      <c r="L2219" s="2"/>
      <c r="M2219" s="2"/>
      <c r="N2219" s="2"/>
      <c r="O2219" s="2"/>
      <c r="P2219" s="2"/>
      <c r="Q2219" s="2"/>
      <c r="R2219" s="2"/>
      <c r="S2219" s="2"/>
      <c r="T2219" s="2"/>
    </row>
    <row r="2220" spans="5:20" s="1" customFormat="1">
      <c r="E2220" s="2"/>
      <c r="F2220" s="2"/>
      <c r="G2220" s="2"/>
      <c r="H2220" s="2"/>
      <c r="I2220" s="2"/>
      <c r="J2220" s="2"/>
      <c r="K2220" s="2"/>
      <c r="L2220" s="2"/>
      <c r="M2220" s="2"/>
      <c r="N2220" s="2"/>
      <c r="O2220" s="2"/>
      <c r="P2220" s="2"/>
      <c r="Q2220" s="2"/>
      <c r="R2220" s="2"/>
      <c r="S2220" s="2"/>
      <c r="T2220" s="2"/>
    </row>
    <row r="2221" spans="5:20" s="1" customFormat="1">
      <c r="E2221" s="2"/>
      <c r="F2221" s="2"/>
      <c r="G2221" s="2"/>
      <c r="H2221" s="2"/>
      <c r="I2221" s="2"/>
      <c r="J2221" s="2"/>
      <c r="K2221" s="2"/>
      <c r="L2221" s="2"/>
      <c r="M2221" s="2"/>
      <c r="N2221" s="2"/>
      <c r="O2221" s="2"/>
      <c r="P2221" s="2"/>
      <c r="Q2221" s="2"/>
      <c r="R2221" s="2"/>
      <c r="S2221" s="2"/>
      <c r="T2221" s="2"/>
    </row>
    <row r="2222" spans="5:20" s="1" customFormat="1">
      <c r="E2222" s="2"/>
      <c r="F2222" s="2"/>
      <c r="G2222" s="2"/>
      <c r="H2222" s="2"/>
      <c r="I2222" s="2"/>
      <c r="J2222" s="2"/>
      <c r="K2222" s="2"/>
      <c r="L2222" s="2"/>
      <c r="M2222" s="2"/>
      <c r="N2222" s="2"/>
      <c r="O2222" s="2"/>
      <c r="P2222" s="2"/>
      <c r="Q2222" s="2"/>
      <c r="R2222" s="2"/>
      <c r="S2222" s="2"/>
      <c r="T2222" s="2"/>
    </row>
    <row r="2223" spans="5:20" s="1" customFormat="1">
      <c r="E2223" s="2"/>
      <c r="F2223" s="2"/>
      <c r="G2223" s="2"/>
      <c r="H2223" s="2"/>
      <c r="I2223" s="2"/>
      <c r="J2223" s="2"/>
      <c r="K2223" s="2"/>
      <c r="L2223" s="2"/>
      <c r="M2223" s="2"/>
      <c r="N2223" s="2"/>
      <c r="O2223" s="2"/>
      <c r="P2223" s="2"/>
      <c r="Q2223" s="2"/>
      <c r="R2223" s="2"/>
      <c r="S2223" s="2"/>
      <c r="T2223" s="2"/>
    </row>
    <row r="2224" spans="5:20" s="1" customFormat="1">
      <c r="E2224" s="2"/>
      <c r="F2224" s="2"/>
      <c r="G2224" s="2"/>
      <c r="H2224" s="2"/>
      <c r="I2224" s="2"/>
      <c r="J2224" s="2"/>
      <c r="K2224" s="2"/>
      <c r="L2224" s="2"/>
      <c r="M2224" s="2"/>
      <c r="N2224" s="2"/>
      <c r="O2224" s="2"/>
      <c r="P2224" s="2"/>
      <c r="Q2224" s="2"/>
      <c r="R2224" s="2"/>
      <c r="S2224" s="2"/>
      <c r="T2224" s="2"/>
    </row>
    <row r="2225" spans="5:20" s="1" customFormat="1">
      <c r="E2225" s="2"/>
      <c r="F2225" s="2"/>
      <c r="G2225" s="2"/>
      <c r="H2225" s="2"/>
      <c r="I2225" s="2"/>
      <c r="J2225" s="2"/>
      <c r="K2225" s="2"/>
      <c r="L2225" s="2"/>
      <c r="M2225" s="2"/>
      <c r="N2225" s="2"/>
      <c r="O2225" s="2"/>
      <c r="P2225" s="2"/>
      <c r="Q2225" s="2"/>
      <c r="R2225" s="2"/>
      <c r="S2225" s="2"/>
      <c r="T2225" s="2"/>
    </row>
    <row r="2226" spans="5:20" s="1" customFormat="1">
      <c r="E2226" s="2"/>
      <c r="F2226" s="2"/>
      <c r="G2226" s="2"/>
      <c r="H2226" s="2"/>
      <c r="I2226" s="2"/>
      <c r="J2226" s="2"/>
      <c r="K2226" s="2"/>
      <c r="L2226" s="2"/>
      <c r="M2226" s="2"/>
      <c r="N2226" s="2"/>
      <c r="O2226" s="2"/>
      <c r="P2226" s="2"/>
      <c r="Q2226" s="2"/>
      <c r="R2226" s="2"/>
      <c r="S2226" s="2"/>
      <c r="T2226" s="2"/>
    </row>
    <row r="2227" spans="5:20" s="1" customFormat="1">
      <c r="E2227" s="2"/>
      <c r="F2227" s="2"/>
      <c r="G2227" s="2"/>
      <c r="H2227" s="2"/>
      <c r="I2227" s="2"/>
      <c r="J2227" s="2"/>
      <c r="K2227" s="2"/>
      <c r="L2227" s="2"/>
      <c r="M2227" s="2"/>
      <c r="N2227" s="2"/>
      <c r="O2227" s="2"/>
      <c r="P2227" s="2"/>
      <c r="Q2227" s="2"/>
      <c r="R2227" s="2"/>
      <c r="S2227" s="2"/>
      <c r="T2227" s="2"/>
    </row>
    <row r="2228" spans="5:20" s="1" customFormat="1">
      <c r="E2228" s="2"/>
      <c r="F2228" s="2"/>
      <c r="G2228" s="2"/>
      <c r="H2228" s="2"/>
      <c r="I2228" s="2"/>
      <c r="J2228" s="2"/>
      <c r="K2228" s="2"/>
      <c r="L2228" s="2"/>
      <c r="M2228" s="2"/>
      <c r="N2228" s="2"/>
      <c r="O2228" s="2"/>
      <c r="P2228" s="2"/>
      <c r="Q2228" s="2"/>
      <c r="R2228" s="2"/>
      <c r="S2228" s="2"/>
      <c r="T2228" s="2"/>
    </row>
    <row r="2229" spans="5:20" s="1" customFormat="1">
      <c r="E2229" s="2"/>
      <c r="F2229" s="2"/>
      <c r="G2229" s="2"/>
      <c r="H2229" s="2"/>
      <c r="I2229" s="2"/>
      <c r="J2229" s="2"/>
      <c r="K2229" s="2"/>
      <c r="L2229" s="2"/>
      <c r="M2229" s="2"/>
      <c r="N2229" s="2"/>
      <c r="O2229" s="2"/>
      <c r="P2229" s="2"/>
      <c r="Q2229" s="2"/>
      <c r="R2229" s="2"/>
      <c r="S2229" s="2"/>
      <c r="T2229" s="2"/>
    </row>
    <row r="2230" spans="5:20" s="1" customFormat="1">
      <c r="E2230" s="2"/>
      <c r="F2230" s="2"/>
      <c r="G2230" s="2"/>
      <c r="H2230" s="2"/>
      <c r="I2230" s="2"/>
      <c r="J2230" s="2"/>
      <c r="K2230" s="2"/>
      <c r="L2230" s="2"/>
      <c r="M2230" s="2"/>
      <c r="N2230" s="2"/>
      <c r="O2230" s="2"/>
      <c r="P2230" s="2"/>
      <c r="Q2230" s="2"/>
      <c r="R2230" s="2"/>
      <c r="S2230" s="2"/>
      <c r="T2230" s="2"/>
    </row>
    <row r="2231" spans="5:20" s="1" customFormat="1">
      <c r="E2231" s="2"/>
      <c r="F2231" s="2"/>
      <c r="G2231" s="2"/>
      <c r="H2231" s="2"/>
      <c r="I2231" s="2"/>
      <c r="J2231" s="2"/>
      <c r="K2231" s="2"/>
      <c r="L2231" s="2"/>
      <c r="M2231" s="2"/>
      <c r="N2231" s="2"/>
      <c r="O2231" s="2"/>
      <c r="P2231" s="2"/>
      <c r="Q2231" s="2"/>
      <c r="R2231" s="2"/>
      <c r="S2231" s="2"/>
      <c r="T2231" s="2"/>
    </row>
    <row r="2232" spans="5:20" s="1" customFormat="1">
      <c r="E2232" s="2"/>
      <c r="F2232" s="2"/>
      <c r="G2232" s="2"/>
      <c r="H2232" s="2"/>
      <c r="I2232" s="2"/>
      <c r="J2232" s="2"/>
      <c r="K2232" s="2"/>
      <c r="L2232" s="2"/>
      <c r="M2232" s="2"/>
      <c r="N2232" s="2"/>
      <c r="O2232" s="2"/>
      <c r="P2232" s="2"/>
      <c r="Q2232" s="2"/>
      <c r="R2232" s="2"/>
      <c r="S2232" s="2"/>
      <c r="T2232" s="2"/>
    </row>
    <row r="2233" spans="5:20" s="1" customFormat="1">
      <c r="E2233" s="2"/>
      <c r="F2233" s="2"/>
      <c r="G2233" s="2"/>
      <c r="H2233" s="2"/>
      <c r="I2233" s="2"/>
      <c r="J2233" s="2"/>
      <c r="K2233" s="2"/>
      <c r="L2233" s="2"/>
      <c r="M2233" s="2"/>
      <c r="N2233" s="2"/>
      <c r="O2233" s="2"/>
      <c r="P2233" s="2"/>
      <c r="Q2233" s="2"/>
      <c r="R2233" s="2"/>
      <c r="S2233" s="2"/>
      <c r="T2233" s="2"/>
    </row>
    <row r="2234" spans="5:20" s="1" customFormat="1">
      <c r="E2234" s="2"/>
      <c r="F2234" s="2"/>
      <c r="G2234" s="2"/>
      <c r="H2234" s="2"/>
      <c r="I2234" s="2"/>
      <c r="J2234" s="2"/>
      <c r="K2234" s="2"/>
      <c r="L2234" s="2"/>
      <c r="M2234" s="2"/>
      <c r="N2234" s="2"/>
      <c r="O2234" s="2"/>
      <c r="P2234" s="2"/>
      <c r="Q2234" s="2"/>
      <c r="R2234" s="2"/>
      <c r="S2234" s="2"/>
      <c r="T2234" s="2"/>
    </row>
    <row r="2235" spans="5:20" s="1" customFormat="1">
      <c r="E2235" s="2"/>
      <c r="F2235" s="2"/>
      <c r="G2235" s="2"/>
      <c r="H2235" s="2"/>
      <c r="I2235" s="2"/>
      <c r="J2235" s="2"/>
      <c r="K2235" s="2"/>
      <c r="L2235" s="2"/>
      <c r="M2235" s="2"/>
      <c r="N2235" s="2"/>
      <c r="O2235" s="2"/>
      <c r="P2235" s="2"/>
      <c r="Q2235" s="2"/>
      <c r="R2235" s="2"/>
      <c r="S2235" s="2"/>
      <c r="T2235" s="2"/>
    </row>
    <row r="2236" spans="5:20" s="1" customFormat="1">
      <c r="E2236" s="2"/>
      <c r="F2236" s="2"/>
      <c r="G2236" s="2"/>
      <c r="H2236" s="2"/>
      <c r="I2236" s="2"/>
      <c r="J2236" s="2"/>
      <c r="K2236" s="2"/>
      <c r="L2236" s="2"/>
      <c r="M2236" s="2"/>
      <c r="N2236" s="2"/>
      <c r="O2236" s="2"/>
      <c r="P2236" s="2"/>
      <c r="Q2236" s="2"/>
      <c r="R2236" s="2"/>
      <c r="S2236" s="2"/>
      <c r="T2236" s="2"/>
    </row>
    <row r="2237" spans="5:20" s="1" customFormat="1">
      <c r="E2237" s="2"/>
      <c r="F2237" s="2"/>
      <c r="G2237" s="2"/>
      <c r="H2237" s="2"/>
      <c r="I2237" s="2"/>
      <c r="J2237" s="2"/>
      <c r="K2237" s="2"/>
      <c r="L2237" s="2"/>
      <c r="M2237" s="2"/>
      <c r="N2237" s="2"/>
      <c r="O2237" s="2"/>
      <c r="P2237" s="2"/>
      <c r="Q2237" s="2"/>
      <c r="R2237" s="2"/>
      <c r="S2237" s="2"/>
      <c r="T2237" s="2"/>
    </row>
    <row r="2238" spans="5:20" s="1" customFormat="1">
      <c r="E2238" s="2"/>
      <c r="F2238" s="2"/>
      <c r="G2238" s="2"/>
      <c r="H2238" s="2"/>
      <c r="I2238" s="2"/>
      <c r="J2238" s="2"/>
      <c r="K2238" s="2"/>
      <c r="L2238" s="2"/>
      <c r="M2238" s="2"/>
      <c r="N2238" s="2"/>
      <c r="O2238" s="2"/>
      <c r="P2238" s="2"/>
      <c r="Q2238" s="2"/>
      <c r="R2238" s="2"/>
      <c r="S2238" s="2"/>
      <c r="T2238" s="2"/>
    </row>
    <row r="2239" spans="5:20" s="1" customFormat="1">
      <c r="E2239" s="2"/>
      <c r="F2239" s="2"/>
      <c r="G2239" s="2"/>
      <c r="H2239" s="2"/>
      <c r="I2239" s="2"/>
      <c r="J2239" s="2"/>
      <c r="K2239" s="2"/>
      <c r="L2239" s="2"/>
      <c r="M2239" s="2"/>
      <c r="N2239" s="2"/>
      <c r="O2239" s="2"/>
      <c r="P2239" s="2"/>
      <c r="Q2239" s="2"/>
      <c r="R2239" s="2"/>
      <c r="S2239" s="2"/>
      <c r="T2239" s="2"/>
    </row>
    <row r="2240" spans="5:20" s="1" customFormat="1">
      <c r="E2240" s="2"/>
      <c r="F2240" s="2"/>
      <c r="G2240" s="2"/>
      <c r="H2240" s="2"/>
      <c r="I2240" s="2"/>
      <c r="J2240" s="2"/>
      <c r="K2240" s="2"/>
      <c r="L2240" s="2"/>
      <c r="M2240" s="2"/>
      <c r="N2240" s="2"/>
      <c r="O2240" s="2"/>
      <c r="P2240" s="2"/>
      <c r="Q2240" s="2"/>
      <c r="R2240" s="2"/>
      <c r="S2240" s="2"/>
      <c r="T2240" s="2"/>
    </row>
    <row r="2241" spans="5:20" s="1" customFormat="1">
      <c r="E2241" s="2"/>
      <c r="F2241" s="2"/>
      <c r="G2241" s="2"/>
      <c r="H2241" s="2"/>
      <c r="I2241" s="2"/>
      <c r="J2241" s="2"/>
      <c r="K2241" s="2"/>
      <c r="L2241" s="2"/>
      <c r="M2241" s="2"/>
      <c r="N2241" s="2"/>
      <c r="O2241" s="2"/>
      <c r="P2241" s="2"/>
      <c r="Q2241" s="2"/>
      <c r="R2241" s="2"/>
      <c r="S2241" s="2"/>
      <c r="T2241" s="2"/>
    </row>
    <row r="2242" spans="5:20" s="1" customFormat="1">
      <c r="E2242" s="2"/>
      <c r="F2242" s="2"/>
      <c r="G2242" s="2"/>
      <c r="H2242" s="2"/>
      <c r="I2242" s="2"/>
      <c r="J2242" s="2"/>
      <c r="K2242" s="2"/>
      <c r="L2242" s="2"/>
      <c r="M2242" s="2"/>
      <c r="N2242" s="2"/>
      <c r="O2242" s="2"/>
      <c r="P2242" s="2"/>
      <c r="Q2242" s="2"/>
      <c r="R2242" s="2"/>
      <c r="S2242" s="2"/>
      <c r="T2242" s="2"/>
    </row>
    <row r="2243" spans="5:20" s="1" customFormat="1">
      <c r="E2243" s="2"/>
      <c r="F2243" s="2"/>
      <c r="G2243" s="2"/>
      <c r="H2243" s="2"/>
      <c r="I2243" s="2"/>
      <c r="J2243" s="2"/>
      <c r="K2243" s="2"/>
      <c r="L2243" s="2"/>
      <c r="M2243" s="2"/>
      <c r="N2243" s="2"/>
      <c r="O2243" s="2"/>
      <c r="P2243" s="2"/>
      <c r="Q2243" s="2"/>
      <c r="R2243" s="2"/>
      <c r="S2243" s="2"/>
      <c r="T2243" s="2"/>
    </row>
    <row r="2244" spans="5:20" s="1" customFormat="1">
      <c r="E2244" s="2"/>
      <c r="F2244" s="2"/>
      <c r="G2244" s="2"/>
      <c r="H2244" s="2"/>
      <c r="I2244" s="2"/>
      <c r="J2244" s="2"/>
      <c r="K2244" s="2"/>
      <c r="L2244" s="2"/>
      <c r="M2244" s="2"/>
      <c r="N2244" s="2"/>
      <c r="O2244" s="2"/>
      <c r="P2244" s="2"/>
      <c r="Q2244" s="2"/>
      <c r="R2244" s="2"/>
      <c r="S2244" s="2"/>
      <c r="T2244" s="2"/>
    </row>
    <row r="2245" spans="5:20" s="1" customFormat="1">
      <c r="E2245" s="2"/>
      <c r="F2245" s="2"/>
      <c r="G2245" s="2"/>
      <c r="H2245" s="2"/>
      <c r="I2245" s="2"/>
      <c r="J2245" s="2"/>
      <c r="K2245" s="2"/>
      <c r="L2245" s="2"/>
      <c r="M2245" s="2"/>
      <c r="N2245" s="2"/>
      <c r="O2245" s="2"/>
      <c r="P2245" s="2"/>
      <c r="Q2245" s="2"/>
      <c r="R2245" s="2"/>
      <c r="S2245" s="2"/>
      <c r="T2245" s="2"/>
    </row>
    <row r="2246" spans="5:20" s="1" customFormat="1">
      <c r="E2246" s="2"/>
      <c r="F2246" s="2"/>
      <c r="G2246" s="2"/>
      <c r="H2246" s="2"/>
      <c r="I2246" s="2"/>
      <c r="J2246" s="2"/>
      <c r="K2246" s="2"/>
      <c r="L2246" s="2"/>
      <c r="M2246" s="2"/>
      <c r="N2246" s="2"/>
      <c r="O2246" s="2"/>
      <c r="P2246" s="2"/>
      <c r="Q2246" s="2"/>
      <c r="R2246" s="2"/>
      <c r="S2246" s="2"/>
      <c r="T2246" s="2"/>
    </row>
    <row r="2247" spans="5:20" s="1" customFormat="1">
      <c r="E2247" s="2"/>
      <c r="F2247" s="2"/>
      <c r="G2247" s="2"/>
      <c r="H2247" s="2"/>
      <c r="I2247" s="2"/>
      <c r="J2247" s="2"/>
      <c r="K2247" s="2"/>
      <c r="L2247" s="2"/>
      <c r="M2247" s="2"/>
      <c r="N2247" s="2"/>
      <c r="O2247" s="2"/>
      <c r="P2247" s="2"/>
      <c r="Q2247" s="2"/>
      <c r="R2247" s="2"/>
      <c r="S2247" s="2"/>
      <c r="T2247" s="2"/>
    </row>
    <row r="2248" spans="5:20" s="1" customFormat="1">
      <c r="E2248" s="2"/>
      <c r="F2248" s="2"/>
      <c r="G2248" s="2"/>
      <c r="H2248" s="2"/>
      <c r="I2248" s="2"/>
      <c r="J2248" s="2"/>
      <c r="K2248" s="2"/>
      <c r="L2248" s="2"/>
      <c r="M2248" s="2"/>
      <c r="N2248" s="2"/>
      <c r="O2248" s="2"/>
      <c r="P2248" s="2"/>
      <c r="Q2248" s="2"/>
      <c r="R2248" s="2"/>
      <c r="S2248" s="2"/>
      <c r="T2248" s="2"/>
    </row>
    <row r="2249" spans="5:20" s="1" customFormat="1">
      <c r="E2249" s="2"/>
      <c r="F2249" s="2"/>
      <c r="G2249" s="2"/>
      <c r="H2249" s="2"/>
      <c r="I2249" s="2"/>
      <c r="J2249" s="2"/>
      <c r="K2249" s="2"/>
      <c r="L2249" s="2"/>
      <c r="M2249" s="2"/>
      <c r="N2249" s="2"/>
      <c r="O2249" s="2"/>
      <c r="P2249" s="2"/>
      <c r="Q2249" s="2"/>
      <c r="R2249" s="2"/>
      <c r="S2249" s="2"/>
      <c r="T2249" s="2"/>
    </row>
    <row r="2250" spans="5:20" s="1" customFormat="1">
      <c r="E2250" s="2"/>
      <c r="F2250" s="2"/>
      <c r="G2250" s="2"/>
      <c r="H2250" s="2"/>
      <c r="I2250" s="2"/>
      <c r="J2250" s="2"/>
      <c r="K2250" s="2"/>
      <c r="L2250" s="2"/>
      <c r="M2250" s="2"/>
      <c r="N2250" s="2"/>
      <c r="O2250" s="2"/>
      <c r="P2250" s="2"/>
      <c r="Q2250" s="2"/>
      <c r="R2250" s="2"/>
      <c r="S2250" s="2"/>
      <c r="T2250" s="2"/>
    </row>
    <row r="2251" spans="5:20" s="1" customFormat="1">
      <c r="E2251" s="2"/>
      <c r="F2251" s="2"/>
      <c r="G2251" s="2"/>
      <c r="H2251" s="2"/>
      <c r="I2251" s="2"/>
      <c r="J2251" s="2"/>
      <c r="K2251" s="2"/>
      <c r="L2251" s="2"/>
      <c r="M2251" s="2"/>
      <c r="N2251" s="2"/>
      <c r="O2251" s="2"/>
      <c r="P2251" s="2"/>
      <c r="Q2251" s="2"/>
      <c r="R2251" s="2"/>
      <c r="S2251" s="2"/>
      <c r="T2251" s="2"/>
    </row>
    <row r="2252" spans="5:20" s="1" customFormat="1">
      <c r="E2252" s="2"/>
      <c r="F2252" s="2"/>
      <c r="G2252" s="2"/>
      <c r="H2252" s="2"/>
      <c r="I2252" s="2"/>
      <c r="J2252" s="2"/>
      <c r="K2252" s="2"/>
      <c r="L2252" s="2"/>
      <c r="M2252" s="2"/>
      <c r="N2252" s="2"/>
      <c r="O2252" s="2"/>
      <c r="P2252" s="2"/>
      <c r="Q2252" s="2"/>
      <c r="R2252" s="2"/>
      <c r="S2252" s="2"/>
      <c r="T2252" s="2"/>
    </row>
    <row r="2253" spans="5:20" s="1" customFormat="1">
      <c r="E2253" s="2"/>
      <c r="F2253" s="2"/>
      <c r="G2253" s="2"/>
      <c r="H2253" s="2"/>
      <c r="I2253" s="2"/>
      <c r="J2253" s="2"/>
      <c r="K2253" s="2"/>
      <c r="L2253" s="2"/>
      <c r="M2253" s="2"/>
      <c r="N2253" s="2"/>
      <c r="O2253" s="2"/>
      <c r="P2253" s="2"/>
      <c r="Q2253" s="2"/>
      <c r="R2253" s="2"/>
      <c r="S2253" s="2"/>
      <c r="T2253" s="2"/>
    </row>
    <row r="2254" spans="5:20" s="1" customFormat="1">
      <c r="E2254" s="2"/>
      <c r="F2254" s="2"/>
      <c r="G2254" s="2"/>
      <c r="H2254" s="2"/>
      <c r="I2254" s="2"/>
      <c r="J2254" s="2"/>
      <c r="K2254" s="2"/>
      <c r="L2254" s="2"/>
      <c r="M2254" s="2"/>
      <c r="N2254" s="2"/>
      <c r="O2254" s="2"/>
      <c r="P2254" s="2"/>
      <c r="Q2254" s="2"/>
      <c r="R2254" s="2"/>
      <c r="S2254" s="2"/>
      <c r="T2254" s="2"/>
    </row>
    <row r="2255" spans="5:20" s="1" customFormat="1">
      <c r="E2255" s="2"/>
      <c r="F2255" s="2"/>
      <c r="G2255" s="2"/>
      <c r="H2255" s="2"/>
      <c r="I2255" s="2"/>
      <c r="J2255" s="2"/>
      <c r="K2255" s="2"/>
      <c r="L2255" s="2"/>
      <c r="M2255" s="2"/>
      <c r="N2255" s="2"/>
      <c r="O2255" s="2"/>
      <c r="P2255" s="2"/>
      <c r="Q2255" s="2"/>
      <c r="R2255" s="2"/>
      <c r="S2255" s="2"/>
      <c r="T2255" s="2"/>
    </row>
    <row r="2256" spans="5:20" s="1" customFormat="1">
      <c r="E2256" s="2"/>
      <c r="F2256" s="2"/>
      <c r="G2256" s="2"/>
      <c r="H2256" s="2"/>
      <c r="I2256" s="2"/>
      <c r="J2256" s="2"/>
      <c r="K2256" s="2"/>
      <c r="L2256" s="2"/>
      <c r="M2256" s="2"/>
      <c r="N2256" s="2"/>
      <c r="O2256" s="2"/>
      <c r="P2256" s="2"/>
      <c r="Q2256" s="2"/>
      <c r="R2256" s="2"/>
      <c r="S2256" s="2"/>
      <c r="T2256" s="2"/>
    </row>
    <row r="2257" spans="5:20" s="1" customFormat="1">
      <c r="E2257" s="2"/>
      <c r="F2257" s="2"/>
      <c r="G2257" s="2"/>
      <c r="H2257" s="2"/>
      <c r="I2257" s="2"/>
      <c r="J2257" s="2"/>
      <c r="K2257" s="2"/>
      <c r="L2257" s="2"/>
      <c r="M2257" s="2"/>
      <c r="N2257" s="2"/>
      <c r="O2257" s="2"/>
      <c r="P2257" s="2"/>
      <c r="Q2257" s="2"/>
      <c r="R2257" s="2"/>
      <c r="S2257" s="2"/>
      <c r="T2257" s="2"/>
    </row>
    <row r="2258" spans="5:20" s="1" customFormat="1">
      <c r="E2258" s="2"/>
      <c r="F2258" s="2"/>
      <c r="G2258" s="2"/>
      <c r="H2258" s="2"/>
      <c r="I2258" s="2"/>
      <c r="J2258" s="2"/>
      <c r="K2258" s="2"/>
      <c r="L2258" s="2"/>
      <c r="M2258" s="2"/>
      <c r="N2258" s="2"/>
      <c r="O2258" s="2"/>
      <c r="P2258" s="2"/>
      <c r="Q2258" s="2"/>
      <c r="R2258" s="2"/>
      <c r="S2258" s="2"/>
      <c r="T2258" s="2"/>
    </row>
    <row r="2259" spans="5:20" s="1" customFormat="1">
      <c r="E2259" s="2"/>
      <c r="F2259" s="2"/>
      <c r="G2259" s="2"/>
      <c r="H2259" s="2"/>
      <c r="I2259" s="2"/>
      <c r="J2259" s="2"/>
      <c r="K2259" s="2"/>
      <c r="L2259" s="2"/>
      <c r="M2259" s="2"/>
      <c r="N2259" s="2"/>
      <c r="O2259" s="2"/>
      <c r="P2259" s="2"/>
      <c r="Q2259" s="2"/>
      <c r="R2259" s="2"/>
      <c r="S2259" s="2"/>
      <c r="T2259" s="2"/>
    </row>
    <row r="2260" spans="5:20" s="1" customFormat="1">
      <c r="E2260" s="2"/>
      <c r="F2260" s="2"/>
      <c r="G2260" s="2"/>
      <c r="H2260" s="2"/>
      <c r="I2260" s="2"/>
      <c r="J2260" s="2"/>
      <c r="K2260" s="2"/>
      <c r="L2260" s="2"/>
      <c r="M2260" s="2"/>
      <c r="N2260" s="2"/>
      <c r="O2260" s="2"/>
      <c r="P2260" s="2"/>
      <c r="Q2260" s="2"/>
      <c r="R2260" s="2"/>
      <c r="S2260" s="2"/>
      <c r="T2260" s="2"/>
    </row>
    <row r="2261" spans="5:20" s="1" customFormat="1">
      <c r="E2261" s="2"/>
      <c r="F2261" s="2"/>
      <c r="G2261" s="2"/>
      <c r="H2261" s="2"/>
      <c r="I2261" s="2"/>
      <c r="J2261" s="2"/>
      <c r="K2261" s="2"/>
      <c r="L2261" s="2"/>
      <c r="M2261" s="2"/>
      <c r="N2261" s="2"/>
      <c r="O2261" s="2"/>
      <c r="P2261" s="2"/>
      <c r="Q2261" s="2"/>
      <c r="R2261" s="2"/>
      <c r="S2261" s="2"/>
      <c r="T2261" s="2"/>
    </row>
    <row r="2262" spans="5:20" s="1" customFormat="1">
      <c r="E2262" s="2"/>
      <c r="F2262" s="2"/>
      <c r="G2262" s="2"/>
      <c r="H2262" s="2"/>
      <c r="I2262" s="2"/>
      <c r="J2262" s="2"/>
      <c r="K2262" s="2"/>
      <c r="L2262" s="2"/>
      <c r="M2262" s="2"/>
      <c r="N2262" s="2"/>
      <c r="O2262" s="2"/>
      <c r="P2262" s="2"/>
      <c r="Q2262" s="2"/>
      <c r="R2262" s="2"/>
      <c r="S2262" s="2"/>
      <c r="T2262" s="2"/>
    </row>
    <row r="2263" spans="5:20" s="1" customFormat="1">
      <c r="E2263" s="2"/>
      <c r="F2263" s="2"/>
      <c r="G2263" s="2"/>
      <c r="H2263" s="2"/>
      <c r="I2263" s="2"/>
      <c r="J2263" s="2"/>
      <c r="K2263" s="2"/>
      <c r="L2263" s="2"/>
      <c r="M2263" s="2"/>
      <c r="N2263" s="2"/>
      <c r="O2263" s="2"/>
      <c r="P2263" s="2"/>
      <c r="Q2263" s="2"/>
      <c r="R2263" s="2"/>
      <c r="S2263" s="2"/>
      <c r="T2263" s="2"/>
    </row>
    <row r="2264" spans="5:20" s="1" customFormat="1">
      <c r="E2264" s="2"/>
      <c r="F2264" s="2"/>
      <c r="G2264" s="2"/>
      <c r="H2264" s="2"/>
      <c r="I2264" s="2"/>
      <c r="J2264" s="2"/>
      <c r="K2264" s="2"/>
      <c r="L2264" s="2"/>
      <c r="M2264" s="2"/>
      <c r="N2264" s="2"/>
      <c r="O2264" s="2"/>
      <c r="P2264" s="2"/>
      <c r="Q2264" s="2"/>
      <c r="R2264" s="2"/>
      <c r="S2264" s="2"/>
      <c r="T2264" s="2"/>
    </row>
    <row r="2265" spans="5:20" s="1" customFormat="1">
      <c r="E2265" s="2"/>
      <c r="F2265" s="2"/>
      <c r="G2265" s="2"/>
      <c r="H2265" s="2"/>
      <c r="I2265" s="2"/>
      <c r="J2265" s="2"/>
      <c r="K2265" s="2"/>
      <c r="L2265" s="2"/>
      <c r="M2265" s="2"/>
      <c r="N2265" s="2"/>
      <c r="O2265" s="2"/>
      <c r="P2265" s="2"/>
      <c r="Q2265" s="2"/>
      <c r="R2265" s="2"/>
      <c r="S2265" s="2"/>
      <c r="T2265" s="2"/>
    </row>
    <row r="2266" spans="5:20" s="1" customFormat="1">
      <c r="E2266" s="2"/>
      <c r="F2266" s="2"/>
      <c r="G2266" s="2"/>
      <c r="H2266" s="2"/>
      <c r="I2266" s="2"/>
      <c r="J2266" s="2"/>
      <c r="K2266" s="2"/>
      <c r="L2266" s="2"/>
      <c r="M2266" s="2"/>
      <c r="N2266" s="2"/>
      <c r="O2266" s="2"/>
      <c r="P2266" s="2"/>
      <c r="Q2266" s="2"/>
      <c r="R2266" s="2"/>
      <c r="S2266" s="2"/>
      <c r="T2266" s="2"/>
    </row>
    <row r="2267" spans="5:20" s="1" customFormat="1">
      <c r="E2267" s="2"/>
      <c r="F2267" s="2"/>
      <c r="G2267" s="2"/>
      <c r="H2267" s="2"/>
      <c r="I2267" s="2"/>
      <c r="J2267" s="2"/>
      <c r="K2267" s="2"/>
      <c r="L2267" s="2"/>
      <c r="M2267" s="2"/>
      <c r="N2267" s="2"/>
      <c r="O2267" s="2"/>
      <c r="P2267" s="2"/>
      <c r="Q2267" s="2"/>
      <c r="R2267" s="2"/>
      <c r="S2267" s="2"/>
      <c r="T2267" s="2"/>
    </row>
    <row r="2268" spans="5:20" s="1" customFormat="1">
      <c r="E2268" s="2"/>
      <c r="F2268" s="2"/>
      <c r="G2268" s="2"/>
      <c r="H2268" s="2"/>
      <c r="I2268" s="2"/>
      <c r="J2268" s="2"/>
      <c r="K2268" s="2"/>
      <c r="L2268" s="2"/>
      <c r="M2268" s="2"/>
      <c r="N2268" s="2"/>
      <c r="O2268" s="2"/>
      <c r="P2268" s="2"/>
      <c r="Q2268" s="2"/>
      <c r="R2268" s="2"/>
      <c r="S2268" s="2"/>
      <c r="T2268" s="2"/>
    </row>
    <row r="2269" spans="5:20" s="1" customFormat="1">
      <c r="E2269" s="2"/>
      <c r="F2269" s="2"/>
      <c r="G2269" s="2"/>
      <c r="H2269" s="2"/>
      <c r="I2269" s="2"/>
      <c r="J2269" s="2"/>
      <c r="K2269" s="2"/>
      <c r="L2269" s="2"/>
      <c r="M2269" s="2"/>
      <c r="N2269" s="2"/>
      <c r="O2269" s="2"/>
      <c r="P2269" s="2"/>
      <c r="Q2269" s="2"/>
      <c r="R2269" s="2"/>
      <c r="S2269" s="2"/>
      <c r="T2269" s="2"/>
    </row>
    <row r="2270" spans="5:20" s="1" customFormat="1">
      <c r="E2270" s="2"/>
      <c r="F2270" s="2"/>
      <c r="G2270" s="2"/>
      <c r="H2270" s="2"/>
      <c r="I2270" s="2"/>
      <c r="J2270" s="2"/>
      <c r="K2270" s="2"/>
      <c r="L2270" s="2"/>
      <c r="M2270" s="2"/>
      <c r="N2270" s="2"/>
      <c r="O2270" s="2"/>
      <c r="P2270" s="2"/>
      <c r="Q2270" s="2"/>
      <c r="R2270" s="2"/>
      <c r="S2270" s="2"/>
      <c r="T2270" s="2"/>
    </row>
    <row r="2271" spans="5:20" s="1" customFormat="1">
      <c r="E2271" s="2"/>
      <c r="F2271" s="2"/>
      <c r="G2271" s="2"/>
      <c r="H2271" s="2"/>
      <c r="I2271" s="2"/>
      <c r="J2271" s="2"/>
      <c r="K2271" s="2"/>
      <c r="L2271" s="2"/>
      <c r="M2271" s="2"/>
      <c r="N2271" s="2"/>
      <c r="O2271" s="2"/>
      <c r="P2271" s="2"/>
      <c r="Q2271" s="2"/>
      <c r="R2271" s="2"/>
      <c r="S2271" s="2"/>
      <c r="T2271" s="2"/>
    </row>
    <row r="2272" spans="5:20" s="1" customFormat="1">
      <c r="E2272" s="2"/>
      <c r="F2272" s="2"/>
      <c r="G2272" s="2"/>
      <c r="H2272" s="2"/>
      <c r="I2272" s="2"/>
      <c r="J2272" s="2"/>
      <c r="K2272" s="2"/>
      <c r="L2272" s="2"/>
      <c r="M2272" s="2"/>
      <c r="N2272" s="2"/>
      <c r="O2272" s="2"/>
      <c r="P2272" s="2"/>
      <c r="Q2272" s="2"/>
      <c r="R2272" s="2"/>
      <c r="S2272" s="2"/>
      <c r="T2272" s="2"/>
    </row>
    <row r="2273" spans="5:20" s="1" customFormat="1">
      <c r="E2273" s="2"/>
      <c r="F2273" s="2"/>
      <c r="G2273" s="2"/>
      <c r="H2273" s="2"/>
      <c r="I2273" s="2"/>
      <c r="J2273" s="2"/>
      <c r="K2273" s="2"/>
      <c r="L2273" s="2"/>
      <c r="M2273" s="2"/>
      <c r="N2273" s="2"/>
      <c r="O2273" s="2"/>
      <c r="P2273" s="2"/>
      <c r="Q2273" s="2"/>
      <c r="R2273" s="2"/>
      <c r="S2273" s="2"/>
      <c r="T2273" s="2"/>
    </row>
    <row r="2274" spans="5:20" s="1" customFormat="1">
      <c r="E2274" s="2"/>
      <c r="F2274" s="2"/>
      <c r="G2274" s="2"/>
      <c r="H2274" s="2"/>
      <c r="I2274" s="2"/>
      <c r="J2274" s="2"/>
      <c r="K2274" s="2"/>
      <c r="L2274" s="2"/>
      <c r="M2274" s="2"/>
      <c r="N2274" s="2"/>
      <c r="O2274" s="2"/>
      <c r="P2274" s="2"/>
      <c r="Q2274" s="2"/>
      <c r="R2274" s="2"/>
      <c r="S2274" s="2"/>
      <c r="T2274" s="2"/>
    </row>
    <row r="2275" spans="5:20" s="1" customFormat="1">
      <c r="E2275" s="2"/>
      <c r="F2275" s="2"/>
      <c r="G2275" s="2"/>
      <c r="H2275" s="2"/>
      <c r="I2275" s="2"/>
      <c r="J2275" s="2"/>
      <c r="K2275" s="2"/>
      <c r="L2275" s="2"/>
      <c r="M2275" s="2"/>
      <c r="N2275" s="2"/>
      <c r="O2275" s="2"/>
      <c r="P2275" s="2"/>
      <c r="Q2275" s="2"/>
      <c r="R2275" s="2"/>
      <c r="S2275" s="2"/>
      <c r="T2275" s="2"/>
    </row>
    <row r="2276" spans="5:20" s="1" customFormat="1">
      <c r="E2276" s="2"/>
      <c r="F2276" s="2"/>
      <c r="G2276" s="2"/>
      <c r="H2276" s="2"/>
      <c r="I2276" s="2"/>
      <c r="J2276" s="2"/>
      <c r="K2276" s="2"/>
      <c r="L2276" s="2"/>
      <c r="M2276" s="2"/>
      <c r="N2276" s="2"/>
      <c r="O2276" s="2"/>
      <c r="P2276" s="2"/>
      <c r="Q2276" s="2"/>
      <c r="R2276" s="2"/>
      <c r="S2276" s="2"/>
      <c r="T2276" s="2"/>
    </row>
    <row r="2277" spans="5:20" s="1" customFormat="1">
      <c r="E2277" s="2"/>
      <c r="F2277" s="2"/>
      <c r="G2277" s="2"/>
      <c r="H2277" s="2"/>
      <c r="I2277" s="2"/>
      <c r="J2277" s="2"/>
      <c r="K2277" s="2"/>
      <c r="L2277" s="2"/>
      <c r="M2277" s="2"/>
      <c r="N2277" s="2"/>
      <c r="O2277" s="2"/>
      <c r="P2277" s="2"/>
      <c r="Q2277" s="2"/>
      <c r="R2277" s="2"/>
      <c r="S2277" s="2"/>
      <c r="T2277" s="2"/>
    </row>
    <row r="2278" spans="5:20" s="1" customFormat="1">
      <c r="E2278" s="2"/>
      <c r="F2278" s="2"/>
      <c r="G2278" s="2"/>
      <c r="H2278" s="2"/>
      <c r="I2278" s="2"/>
      <c r="J2278" s="2"/>
      <c r="K2278" s="2"/>
      <c r="L2278" s="2"/>
      <c r="M2278" s="2"/>
      <c r="N2278" s="2"/>
      <c r="O2278" s="2"/>
      <c r="P2278" s="2"/>
      <c r="Q2278" s="2"/>
      <c r="R2278" s="2"/>
      <c r="S2278" s="2"/>
      <c r="T2278" s="2"/>
    </row>
    <row r="2279" spans="5:20" s="1" customFormat="1">
      <c r="E2279" s="2"/>
      <c r="F2279" s="2"/>
      <c r="G2279" s="2"/>
      <c r="H2279" s="2"/>
      <c r="I2279" s="2"/>
      <c r="J2279" s="2"/>
      <c r="K2279" s="2"/>
      <c r="L2279" s="2"/>
      <c r="M2279" s="2"/>
      <c r="N2279" s="2"/>
      <c r="O2279" s="2"/>
      <c r="P2279" s="2"/>
      <c r="Q2279" s="2"/>
      <c r="R2279" s="2"/>
      <c r="S2279" s="2"/>
      <c r="T2279" s="2"/>
    </row>
    <row r="2280" spans="5:20" s="1" customFormat="1">
      <c r="E2280" s="2"/>
      <c r="F2280" s="2"/>
      <c r="G2280" s="2"/>
      <c r="H2280" s="2"/>
      <c r="I2280" s="2"/>
      <c r="J2280" s="2"/>
      <c r="K2280" s="2"/>
      <c r="L2280" s="2"/>
      <c r="M2280" s="2"/>
      <c r="N2280" s="2"/>
      <c r="O2280" s="2"/>
      <c r="P2280" s="2"/>
      <c r="Q2280" s="2"/>
      <c r="R2280" s="2"/>
      <c r="S2280" s="2"/>
      <c r="T2280" s="2"/>
    </row>
    <row r="2281" spans="5:20" s="1" customFormat="1">
      <c r="E2281" s="2"/>
      <c r="F2281" s="2"/>
      <c r="G2281" s="2"/>
      <c r="H2281" s="2"/>
      <c r="I2281" s="2"/>
      <c r="J2281" s="2"/>
      <c r="K2281" s="2"/>
      <c r="L2281" s="2"/>
      <c r="M2281" s="2"/>
      <c r="N2281" s="2"/>
      <c r="O2281" s="2"/>
      <c r="P2281" s="2"/>
      <c r="Q2281" s="2"/>
      <c r="R2281" s="2"/>
      <c r="S2281" s="2"/>
      <c r="T2281" s="2"/>
    </row>
    <row r="2282" spans="5:20" s="1" customFormat="1">
      <c r="E2282" s="2"/>
      <c r="F2282" s="2"/>
      <c r="G2282" s="2"/>
      <c r="H2282" s="2"/>
      <c r="I2282" s="2"/>
      <c r="J2282" s="2"/>
      <c r="K2282" s="2"/>
      <c r="L2282" s="2"/>
      <c r="M2282" s="2"/>
      <c r="N2282" s="2"/>
      <c r="O2282" s="2"/>
      <c r="P2282" s="2"/>
      <c r="Q2282" s="2"/>
      <c r="R2282" s="2"/>
      <c r="S2282" s="2"/>
      <c r="T2282" s="2"/>
    </row>
    <row r="2283" spans="5:20" s="1" customFormat="1">
      <c r="E2283" s="2"/>
      <c r="F2283" s="2"/>
      <c r="G2283" s="2"/>
      <c r="H2283" s="2"/>
      <c r="I2283" s="2"/>
      <c r="J2283" s="2"/>
      <c r="K2283" s="2"/>
      <c r="L2283" s="2"/>
      <c r="M2283" s="2"/>
      <c r="N2283" s="2"/>
      <c r="O2283" s="2"/>
      <c r="P2283" s="2"/>
      <c r="Q2283" s="2"/>
      <c r="R2283" s="2"/>
      <c r="S2283" s="2"/>
      <c r="T2283" s="2"/>
    </row>
    <row r="2284" spans="5:20" s="1" customFormat="1">
      <c r="E2284" s="2"/>
      <c r="F2284" s="2"/>
      <c r="G2284" s="2"/>
      <c r="H2284" s="2"/>
      <c r="I2284" s="2"/>
      <c r="J2284" s="2"/>
      <c r="K2284" s="2"/>
      <c r="L2284" s="2"/>
      <c r="M2284" s="2"/>
      <c r="N2284" s="2"/>
      <c r="O2284" s="2"/>
      <c r="P2284" s="2"/>
      <c r="Q2284" s="2"/>
      <c r="R2284" s="2"/>
      <c r="S2284" s="2"/>
      <c r="T2284" s="2"/>
    </row>
    <row r="2285" spans="5:20" s="1" customFormat="1">
      <c r="E2285" s="2"/>
      <c r="F2285" s="2"/>
      <c r="G2285" s="2"/>
      <c r="H2285" s="2"/>
      <c r="I2285" s="2"/>
      <c r="J2285" s="2"/>
      <c r="K2285" s="2"/>
      <c r="L2285" s="2"/>
      <c r="M2285" s="2"/>
      <c r="N2285" s="2"/>
      <c r="O2285" s="2"/>
      <c r="P2285" s="2"/>
      <c r="Q2285" s="2"/>
      <c r="R2285" s="2"/>
      <c r="S2285" s="2"/>
      <c r="T2285" s="2"/>
    </row>
    <row r="2286" spans="5:20" s="1" customFormat="1">
      <c r="E2286" s="2"/>
      <c r="F2286" s="2"/>
      <c r="G2286" s="2"/>
      <c r="H2286" s="2"/>
      <c r="I2286" s="2"/>
      <c r="J2286" s="2"/>
      <c r="K2286" s="2"/>
      <c r="L2286" s="2"/>
      <c r="M2286" s="2"/>
      <c r="N2286" s="2"/>
      <c r="O2286" s="2"/>
      <c r="P2286" s="2"/>
      <c r="Q2286" s="2"/>
      <c r="R2286" s="2"/>
      <c r="S2286" s="2"/>
      <c r="T2286" s="2"/>
    </row>
    <row r="2287" spans="5:20" s="1" customFormat="1">
      <c r="E2287" s="2"/>
      <c r="F2287" s="2"/>
      <c r="G2287" s="2"/>
      <c r="H2287" s="2"/>
      <c r="I2287" s="2"/>
      <c r="J2287" s="2"/>
      <c r="K2287" s="2"/>
      <c r="L2287" s="2"/>
      <c r="M2287" s="2"/>
      <c r="N2287" s="2"/>
      <c r="O2287" s="2"/>
      <c r="P2287" s="2"/>
      <c r="Q2287" s="2"/>
      <c r="R2287" s="2"/>
      <c r="S2287" s="2"/>
      <c r="T2287" s="2"/>
    </row>
    <row r="2288" spans="5:20" s="1" customFormat="1">
      <c r="E2288" s="2"/>
      <c r="F2288" s="2"/>
      <c r="G2288" s="2"/>
      <c r="H2288" s="2"/>
      <c r="I2288" s="2"/>
      <c r="J2288" s="2"/>
      <c r="K2288" s="2"/>
      <c r="L2288" s="2"/>
      <c r="M2288" s="2"/>
      <c r="N2288" s="2"/>
      <c r="O2288" s="2"/>
      <c r="P2288" s="2"/>
      <c r="Q2288" s="2"/>
      <c r="R2288" s="2"/>
      <c r="S2288" s="2"/>
      <c r="T2288" s="2"/>
    </row>
    <row r="2289" spans="5:20" s="1" customFormat="1">
      <c r="E2289" s="2"/>
      <c r="F2289" s="2"/>
      <c r="G2289" s="2"/>
      <c r="H2289" s="2"/>
      <c r="I2289" s="2"/>
      <c r="J2289" s="2"/>
      <c r="K2289" s="2"/>
      <c r="L2289" s="2"/>
      <c r="M2289" s="2"/>
      <c r="N2289" s="2"/>
      <c r="O2289" s="2"/>
      <c r="P2289" s="2"/>
      <c r="Q2289" s="2"/>
      <c r="R2289" s="2"/>
      <c r="S2289" s="2"/>
      <c r="T2289" s="2"/>
    </row>
    <row r="2290" spans="5:20" s="1" customFormat="1">
      <c r="E2290" s="2"/>
      <c r="F2290" s="2"/>
      <c r="G2290" s="2"/>
      <c r="H2290" s="2"/>
      <c r="I2290" s="2"/>
      <c r="J2290" s="2"/>
      <c r="K2290" s="2"/>
      <c r="L2290" s="2"/>
      <c r="M2290" s="2"/>
      <c r="N2290" s="2"/>
      <c r="O2290" s="2"/>
      <c r="P2290" s="2"/>
      <c r="Q2290" s="2"/>
      <c r="R2290" s="2"/>
      <c r="S2290" s="2"/>
      <c r="T2290" s="2"/>
    </row>
    <row r="2291" spans="5:20" s="1" customFormat="1">
      <c r="E2291" s="2"/>
      <c r="F2291" s="2"/>
      <c r="G2291" s="2"/>
      <c r="H2291" s="2"/>
      <c r="I2291" s="2"/>
      <c r="J2291" s="2"/>
      <c r="K2291" s="2"/>
      <c r="L2291" s="2"/>
      <c r="M2291" s="2"/>
      <c r="N2291" s="2"/>
      <c r="O2291" s="2"/>
      <c r="P2291" s="2"/>
      <c r="Q2291" s="2"/>
      <c r="R2291" s="2"/>
      <c r="S2291" s="2"/>
      <c r="T2291" s="2"/>
    </row>
    <row r="2292" spans="5:20" s="1" customFormat="1">
      <c r="E2292" s="2"/>
      <c r="F2292" s="2"/>
      <c r="G2292" s="2"/>
      <c r="H2292" s="2"/>
      <c r="I2292" s="2"/>
      <c r="J2292" s="2"/>
      <c r="K2292" s="2"/>
      <c r="L2292" s="2"/>
      <c r="M2292" s="2"/>
      <c r="N2292" s="2"/>
      <c r="O2292" s="2"/>
      <c r="P2292" s="2"/>
      <c r="Q2292" s="2"/>
      <c r="R2292" s="2"/>
      <c r="S2292" s="2"/>
      <c r="T2292" s="2"/>
    </row>
    <row r="2293" spans="5:20" s="1" customFormat="1">
      <c r="E2293" s="2"/>
      <c r="F2293" s="2"/>
      <c r="G2293" s="2"/>
      <c r="H2293" s="2"/>
      <c r="I2293" s="2"/>
      <c r="J2293" s="2"/>
      <c r="K2293" s="2"/>
      <c r="L2293" s="2"/>
      <c r="M2293" s="2"/>
      <c r="N2293" s="2"/>
      <c r="O2293" s="2"/>
      <c r="P2293" s="2"/>
      <c r="Q2293" s="2"/>
      <c r="R2293" s="2"/>
      <c r="S2293" s="2"/>
      <c r="T2293" s="2"/>
    </row>
    <row r="2294" spans="5:20" s="1" customFormat="1">
      <c r="E2294" s="2"/>
      <c r="F2294" s="2"/>
      <c r="G2294" s="2"/>
      <c r="H2294" s="2"/>
      <c r="I2294" s="2"/>
      <c r="J2294" s="2"/>
      <c r="K2294" s="2"/>
      <c r="L2294" s="2"/>
      <c r="M2294" s="2"/>
      <c r="N2294" s="2"/>
      <c r="O2294" s="2"/>
      <c r="P2294" s="2"/>
      <c r="Q2294" s="2"/>
      <c r="R2294" s="2"/>
      <c r="S2294" s="2"/>
      <c r="T2294" s="2"/>
    </row>
    <row r="2295" spans="5:20" s="1" customFormat="1">
      <c r="E2295" s="2"/>
      <c r="F2295" s="2"/>
      <c r="G2295" s="2"/>
      <c r="H2295" s="2"/>
      <c r="I2295" s="2"/>
      <c r="J2295" s="2"/>
      <c r="K2295" s="2"/>
      <c r="L2295" s="2"/>
      <c r="M2295" s="2"/>
      <c r="N2295" s="2"/>
      <c r="O2295" s="2"/>
      <c r="P2295" s="2"/>
      <c r="Q2295" s="2"/>
      <c r="R2295" s="2"/>
      <c r="S2295" s="2"/>
      <c r="T2295" s="2"/>
    </row>
    <row r="2296" spans="5:20" s="1" customFormat="1">
      <c r="E2296" s="2"/>
      <c r="F2296" s="2"/>
      <c r="G2296" s="2"/>
      <c r="H2296" s="2"/>
      <c r="I2296" s="2"/>
      <c r="J2296" s="2"/>
      <c r="K2296" s="2"/>
      <c r="L2296" s="2"/>
      <c r="M2296" s="2"/>
      <c r="N2296" s="2"/>
      <c r="O2296" s="2"/>
      <c r="P2296" s="2"/>
      <c r="Q2296" s="2"/>
      <c r="R2296" s="2"/>
      <c r="S2296" s="2"/>
      <c r="T2296" s="2"/>
    </row>
    <row r="2297" spans="5:20" s="1" customFormat="1">
      <c r="E2297" s="2"/>
      <c r="F2297" s="2"/>
      <c r="G2297" s="2"/>
      <c r="H2297" s="2"/>
      <c r="I2297" s="2"/>
      <c r="J2297" s="2"/>
      <c r="K2297" s="2"/>
      <c r="L2297" s="2"/>
      <c r="M2297" s="2"/>
      <c r="N2297" s="2"/>
      <c r="O2297" s="2"/>
      <c r="P2297" s="2"/>
      <c r="Q2297" s="2"/>
      <c r="R2297" s="2"/>
      <c r="S2297" s="2"/>
      <c r="T2297" s="2"/>
    </row>
    <row r="2298" spans="5:20" s="1" customFormat="1">
      <c r="E2298" s="2"/>
      <c r="F2298" s="2"/>
      <c r="G2298" s="2"/>
      <c r="H2298" s="2"/>
      <c r="I2298" s="2"/>
      <c r="J2298" s="2"/>
      <c r="K2298" s="2"/>
      <c r="L2298" s="2"/>
      <c r="M2298" s="2"/>
      <c r="N2298" s="2"/>
      <c r="O2298" s="2"/>
      <c r="P2298" s="2"/>
      <c r="Q2298" s="2"/>
      <c r="R2298" s="2"/>
      <c r="S2298" s="2"/>
      <c r="T2298" s="2"/>
    </row>
    <row r="2299" spans="5:20" s="1" customFormat="1">
      <c r="E2299" s="2"/>
      <c r="F2299" s="2"/>
      <c r="G2299" s="2"/>
      <c r="H2299" s="2"/>
      <c r="I2299" s="2"/>
      <c r="J2299" s="2"/>
      <c r="K2299" s="2"/>
      <c r="L2299" s="2"/>
      <c r="M2299" s="2"/>
      <c r="N2299" s="2"/>
      <c r="O2299" s="2"/>
      <c r="P2299" s="2"/>
      <c r="Q2299" s="2"/>
      <c r="R2299" s="2"/>
      <c r="S2299" s="2"/>
      <c r="T2299" s="2"/>
    </row>
    <row r="2300" spans="5:20" s="1" customFormat="1">
      <c r="E2300" s="2"/>
      <c r="F2300" s="2"/>
      <c r="G2300" s="2"/>
      <c r="H2300" s="2"/>
      <c r="I2300" s="2"/>
      <c r="J2300" s="2"/>
      <c r="K2300" s="2"/>
      <c r="L2300" s="2"/>
      <c r="M2300" s="2"/>
      <c r="N2300" s="2"/>
      <c r="O2300" s="2"/>
      <c r="P2300" s="2"/>
      <c r="Q2300" s="2"/>
      <c r="R2300" s="2"/>
      <c r="S2300" s="2"/>
      <c r="T2300" s="2"/>
    </row>
    <row r="2301" spans="5:20" s="1" customFormat="1">
      <c r="E2301" s="2"/>
      <c r="F2301" s="2"/>
      <c r="G2301" s="2"/>
      <c r="H2301" s="2"/>
      <c r="I2301" s="2"/>
      <c r="J2301" s="2"/>
      <c r="K2301" s="2"/>
      <c r="L2301" s="2"/>
      <c r="M2301" s="2"/>
      <c r="N2301" s="2"/>
      <c r="O2301" s="2"/>
      <c r="P2301" s="2"/>
      <c r="Q2301" s="2"/>
      <c r="R2301" s="2"/>
      <c r="S2301" s="2"/>
      <c r="T2301" s="2"/>
    </row>
    <row r="2302" spans="5:20" s="1" customFormat="1">
      <c r="E2302" s="2"/>
      <c r="F2302" s="2"/>
      <c r="G2302" s="2"/>
      <c r="H2302" s="2"/>
      <c r="I2302" s="2"/>
      <c r="J2302" s="2"/>
      <c r="K2302" s="2"/>
      <c r="L2302" s="2"/>
      <c r="M2302" s="2"/>
      <c r="N2302" s="2"/>
      <c r="O2302" s="2"/>
      <c r="P2302" s="2"/>
      <c r="Q2302" s="2"/>
      <c r="R2302" s="2"/>
      <c r="S2302" s="2"/>
      <c r="T2302" s="2"/>
    </row>
    <row r="2303" spans="5:20" s="1" customFormat="1">
      <c r="E2303" s="2"/>
      <c r="F2303" s="2"/>
      <c r="G2303" s="2"/>
      <c r="H2303" s="2"/>
      <c r="I2303" s="2"/>
      <c r="J2303" s="2"/>
      <c r="K2303" s="2"/>
      <c r="L2303" s="2"/>
      <c r="M2303" s="2"/>
      <c r="N2303" s="2"/>
      <c r="O2303" s="2"/>
      <c r="P2303" s="2"/>
      <c r="Q2303" s="2"/>
      <c r="R2303" s="2"/>
      <c r="S2303" s="2"/>
      <c r="T2303" s="2"/>
    </row>
    <row r="2304" spans="5:20" s="1" customFormat="1">
      <c r="E2304" s="2"/>
      <c r="F2304" s="2"/>
      <c r="G2304" s="2"/>
      <c r="H2304" s="2"/>
      <c r="I2304" s="2"/>
      <c r="J2304" s="2"/>
      <c r="K2304" s="2"/>
      <c r="L2304" s="2"/>
      <c r="M2304" s="2"/>
      <c r="N2304" s="2"/>
      <c r="O2304" s="2"/>
      <c r="P2304" s="2"/>
      <c r="Q2304" s="2"/>
      <c r="R2304" s="2"/>
      <c r="S2304" s="2"/>
      <c r="T2304" s="2"/>
    </row>
    <row r="2305" spans="5:20" s="1" customFormat="1">
      <c r="E2305" s="2"/>
      <c r="F2305" s="2"/>
      <c r="G2305" s="2"/>
      <c r="H2305" s="2"/>
      <c r="I2305" s="2"/>
      <c r="J2305" s="2"/>
      <c r="K2305" s="2"/>
      <c r="L2305" s="2"/>
      <c r="M2305" s="2"/>
      <c r="N2305" s="2"/>
      <c r="O2305" s="2"/>
      <c r="P2305" s="2"/>
      <c r="Q2305" s="2"/>
      <c r="R2305" s="2"/>
      <c r="S2305" s="2"/>
      <c r="T2305" s="2"/>
    </row>
    <row r="2306" spans="5:20" s="1" customFormat="1">
      <c r="E2306" s="2"/>
      <c r="F2306" s="2"/>
      <c r="G2306" s="2"/>
      <c r="H2306" s="2"/>
      <c r="I2306" s="2"/>
      <c r="J2306" s="2"/>
      <c r="K2306" s="2"/>
      <c r="L2306" s="2"/>
      <c r="M2306" s="2"/>
      <c r="N2306" s="2"/>
      <c r="O2306" s="2"/>
      <c r="P2306" s="2"/>
      <c r="Q2306" s="2"/>
      <c r="R2306" s="2"/>
      <c r="S2306" s="2"/>
      <c r="T2306" s="2"/>
    </row>
    <row r="2307" spans="5:20" s="1" customFormat="1">
      <c r="E2307" s="2"/>
      <c r="F2307" s="2"/>
      <c r="G2307" s="2"/>
      <c r="H2307" s="2"/>
      <c r="I2307" s="2"/>
      <c r="J2307" s="2"/>
      <c r="K2307" s="2"/>
      <c r="L2307" s="2"/>
      <c r="M2307" s="2"/>
      <c r="N2307" s="2"/>
      <c r="O2307" s="2"/>
      <c r="P2307" s="2"/>
      <c r="Q2307" s="2"/>
      <c r="R2307" s="2"/>
      <c r="S2307" s="2"/>
      <c r="T2307" s="2"/>
    </row>
    <row r="2308" spans="5:20" s="1" customFormat="1">
      <c r="E2308" s="2"/>
      <c r="F2308" s="2"/>
      <c r="G2308" s="2"/>
      <c r="H2308" s="2"/>
      <c r="I2308" s="2"/>
      <c r="J2308" s="2"/>
      <c r="K2308" s="2"/>
      <c r="L2308" s="2"/>
      <c r="M2308" s="2"/>
      <c r="N2308" s="2"/>
      <c r="O2308" s="2"/>
      <c r="P2308" s="2"/>
      <c r="Q2308" s="2"/>
      <c r="R2308" s="2"/>
      <c r="S2308" s="2"/>
      <c r="T2308" s="2"/>
    </row>
    <row r="2309" spans="5:20" s="1" customFormat="1">
      <c r="E2309" s="2"/>
      <c r="F2309" s="2"/>
      <c r="G2309" s="2"/>
      <c r="H2309" s="2"/>
      <c r="I2309" s="2"/>
      <c r="J2309" s="2"/>
      <c r="K2309" s="2"/>
      <c r="L2309" s="2"/>
      <c r="M2309" s="2"/>
      <c r="N2309" s="2"/>
      <c r="O2309" s="2"/>
      <c r="P2309" s="2"/>
      <c r="Q2309" s="2"/>
      <c r="R2309" s="2"/>
      <c r="S2309" s="2"/>
      <c r="T2309" s="2"/>
    </row>
    <row r="2310" spans="5:20" s="1" customFormat="1">
      <c r="E2310" s="2"/>
      <c r="F2310" s="2"/>
      <c r="G2310" s="2"/>
      <c r="H2310" s="2"/>
      <c r="I2310" s="2"/>
      <c r="J2310" s="2"/>
      <c r="K2310" s="2"/>
      <c r="L2310" s="2"/>
      <c r="M2310" s="2"/>
      <c r="N2310" s="2"/>
      <c r="O2310" s="2"/>
      <c r="P2310" s="2"/>
      <c r="Q2310" s="2"/>
      <c r="R2310" s="2"/>
      <c r="S2310" s="2"/>
      <c r="T2310" s="2"/>
    </row>
    <row r="2311" spans="5:20" s="1" customFormat="1">
      <c r="E2311" s="2"/>
      <c r="F2311" s="2"/>
      <c r="G2311" s="2"/>
      <c r="H2311" s="2"/>
      <c r="I2311" s="2"/>
      <c r="J2311" s="2"/>
      <c r="K2311" s="2"/>
      <c r="L2311" s="2"/>
      <c r="M2311" s="2"/>
      <c r="N2311" s="2"/>
      <c r="O2311" s="2"/>
      <c r="P2311" s="2"/>
      <c r="Q2311" s="2"/>
      <c r="R2311" s="2"/>
      <c r="S2311" s="2"/>
      <c r="T2311" s="2"/>
    </row>
    <row r="2312" spans="5:20" s="1" customFormat="1">
      <c r="E2312" s="2"/>
      <c r="F2312" s="2"/>
      <c r="G2312" s="2"/>
      <c r="H2312" s="2"/>
      <c r="I2312" s="2"/>
      <c r="J2312" s="2"/>
      <c r="K2312" s="2"/>
      <c r="L2312" s="2"/>
      <c r="M2312" s="2"/>
      <c r="N2312" s="2"/>
      <c r="O2312" s="2"/>
      <c r="P2312" s="2"/>
      <c r="Q2312" s="2"/>
      <c r="R2312" s="2"/>
      <c r="S2312" s="2"/>
      <c r="T2312" s="2"/>
    </row>
    <row r="2313" spans="5:20" s="1" customFormat="1">
      <c r="E2313" s="2"/>
      <c r="F2313" s="2"/>
      <c r="G2313" s="2"/>
      <c r="H2313" s="2"/>
      <c r="I2313" s="2"/>
      <c r="J2313" s="2"/>
      <c r="K2313" s="2"/>
      <c r="L2313" s="2"/>
      <c r="M2313" s="2"/>
      <c r="N2313" s="2"/>
      <c r="O2313" s="2"/>
      <c r="P2313" s="2"/>
      <c r="Q2313" s="2"/>
      <c r="R2313" s="2"/>
      <c r="S2313" s="2"/>
      <c r="T2313" s="2"/>
    </row>
    <row r="2314" spans="5:20" s="1" customFormat="1">
      <c r="E2314" s="2"/>
      <c r="F2314" s="2"/>
      <c r="G2314" s="2"/>
      <c r="H2314" s="2"/>
      <c r="I2314" s="2"/>
      <c r="J2314" s="2"/>
      <c r="K2314" s="2"/>
      <c r="L2314" s="2"/>
      <c r="M2314" s="2"/>
      <c r="N2314" s="2"/>
      <c r="O2314" s="2"/>
      <c r="P2314" s="2"/>
      <c r="Q2314" s="2"/>
      <c r="R2314" s="2"/>
      <c r="S2314" s="2"/>
      <c r="T2314" s="2"/>
    </row>
    <row r="2315" spans="5:20" s="1" customFormat="1">
      <c r="E2315" s="2"/>
      <c r="F2315" s="2"/>
      <c r="G2315" s="2"/>
      <c r="H2315" s="2"/>
      <c r="I2315" s="2"/>
      <c r="J2315" s="2"/>
      <c r="K2315" s="2"/>
      <c r="L2315" s="2"/>
      <c r="M2315" s="2"/>
      <c r="N2315" s="2"/>
      <c r="O2315" s="2"/>
      <c r="P2315" s="2"/>
      <c r="Q2315" s="2"/>
      <c r="R2315" s="2"/>
      <c r="S2315" s="2"/>
      <c r="T2315" s="2"/>
    </row>
    <row r="2316" spans="5:20" s="1" customFormat="1">
      <c r="E2316" s="2"/>
      <c r="F2316" s="2"/>
      <c r="G2316" s="2"/>
      <c r="H2316" s="2"/>
      <c r="I2316" s="2"/>
      <c r="J2316" s="2"/>
      <c r="K2316" s="2"/>
      <c r="L2316" s="2"/>
      <c r="M2316" s="2"/>
      <c r="N2316" s="2"/>
      <c r="O2316" s="2"/>
      <c r="P2316" s="2"/>
      <c r="Q2316" s="2"/>
      <c r="R2316" s="2"/>
      <c r="S2316" s="2"/>
      <c r="T2316" s="2"/>
    </row>
    <row r="2317" spans="5:20" s="1" customFormat="1">
      <c r="E2317" s="2"/>
      <c r="F2317" s="2"/>
      <c r="G2317" s="2"/>
      <c r="H2317" s="2"/>
      <c r="I2317" s="2"/>
      <c r="J2317" s="2"/>
      <c r="K2317" s="2"/>
      <c r="L2317" s="2"/>
      <c r="M2317" s="2"/>
      <c r="N2317" s="2"/>
      <c r="O2317" s="2"/>
      <c r="P2317" s="2"/>
      <c r="Q2317" s="2"/>
      <c r="R2317" s="2"/>
      <c r="S2317" s="2"/>
      <c r="T2317" s="2"/>
    </row>
    <row r="2318" spans="5:20" s="1" customFormat="1">
      <c r="E2318" s="2"/>
      <c r="F2318" s="2"/>
      <c r="G2318" s="2"/>
      <c r="H2318" s="2"/>
      <c r="I2318" s="2"/>
      <c r="J2318" s="2"/>
      <c r="K2318" s="2"/>
      <c r="L2318" s="2"/>
      <c r="M2318" s="2"/>
      <c r="N2318" s="2"/>
      <c r="O2318" s="2"/>
      <c r="P2318" s="2"/>
      <c r="Q2318" s="2"/>
      <c r="R2318" s="2"/>
      <c r="S2318" s="2"/>
      <c r="T2318" s="2"/>
    </row>
    <row r="2319" spans="5:20" s="1" customFormat="1">
      <c r="E2319" s="2"/>
      <c r="F2319" s="2"/>
      <c r="G2319" s="2"/>
      <c r="H2319" s="2"/>
      <c r="I2319" s="2"/>
      <c r="J2319" s="2"/>
      <c r="K2319" s="2"/>
      <c r="L2319" s="2"/>
      <c r="M2319" s="2"/>
      <c r="N2319" s="2"/>
      <c r="O2319" s="2"/>
      <c r="P2319" s="2"/>
      <c r="Q2319" s="2"/>
      <c r="R2319" s="2"/>
      <c r="S2319" s="2"/>
      <c r="T2319" s="2"/>
    </row>
    <row r="2320" spans="5:20" s="1" customFormat="1">
      <c r="E2320" s="2"/>
      <c r="F2320" s="2"/>
      <c r="G2320" s="2"/>
      <c r="H2320" s="2"/>
      <c r="I2320" s="2"/>
      <c r="J2320" s="2"/>
      <c r="K2320" s="2"/>
      <c r="L2320" s="2"/>
      <c r="M2320" s="2"/>
      <c r="N2320" s="2"/>
      <c r="O2320" s="2"/>
      <c r="P2320" s="2"/>
      <c r="Q2320" s="2"/>
      <c r="R2320" s="2"/>
      <c r="S2320" s="2"/>
      <c r="T2320" s="2"/>
    </row>
    <row r="2321" spans="5:20" s="1" customFormat="1">
      <c r="E2321" s="2"/>
      <c r="F2321" s="2"/>
      <c r="G2321" s="2"/>
      <c r="H2321" s="2"/>
      <c r="I2321" s="2"/>
      <c r="J2321" s="2"/>
      <c r="K2321" s="2"/>
      <c r="L2321" s="2"/>
      <c r="M2321" s="2"/>
      <c r="N2321" s="2"/>
      <c r="O2321" s="2"/>
      <c r="P2321" s="2"/>
      <c r="Q2321" s="2"/>
      <c r="R2321" s="2"/>
      <c r="S2321" s="2"/>
      <c r="T2321" s="2"/>
    </row>
    <row r="2322" spans="5:20" s="1" customFormat="1">
      <c r="E2322" s="2"/>
      <c r="F2322" s="2"/>
      <c r="G2322" s="2"/>
      <c r="H2322" s="2"/>
      <c r="I2322" s="2"/>
      <c r="J2322" s="2"/>
      <c r="K2322" s="2"/>
      <c r="L2322" s="2"/>
      <c r="M2322" s="2"/>
      <c r="N2322" s="2"/>
      <c r="O2322" s="2"/>
      <c r="P2322" s="2"/>
      <c r="Q2322" s="2"/>
      <c r="R2322" s="2"/>
      <c r="S2322" s="2"/>
      <c r="T2322" s="2"/>
    </row>
    <row r="2323" spans="5:20" s="1" customFormat="1">
      <c r="E2323" s="2"/>
      <c r="F2323" s="2"/>
      <c r="G2323" s="2"/>
      <c r="H2323" s="2"/>
      <c r="I2323" s="2"/>
      <c r="J2323" s="2"/>
      <c r="K2323" s="2"/>
      <c r="L2323" s="2"/>
      <c r="M2323" s="2"/>
      <c r="N2323" s="2"/>
      <c r="O2323" s="2"/>
      <c r="P2323" s="2"/>
      <c r="Q2323" s="2"/>
      <c r="R2323" s="2"/>
      <c r="S2323" s="2"/>
      <c r="T2323" s="2"/>
    </row>
    <row r="2324" spans="5:20" s="1" customFormat="1">
      <c r="E2324" s="2"/>
      <c r="F2324" s="2"/>
      <c r="G2324" s="2"/>
      <c r="H2324" s="2"/>
      <c r="I2324" s="2"/>
      <c r="J2324" s="2"/>
      <c r="K2324" s="2"/>
      <c r="L2324" s="2"/>
      <c r="M2324" s="2"/>
      <c r="N2324" s="2"/>
      <c r="O2324" s="2"/>
      <c r="P2324" s="2"/>
      <c r="Q2324" s="2"/>
      <c r="R2324" s="2"/>
      <c r="S2324" s="2"/>
      <c r="T2324" s="2"/>
    </row>
    <row r="2325" spans="5:20" s="1" customFormat="1">
      <c r="E2325" s="2"/>
      <c r="F2325" s="2"/>
      <c r="G2325" s="2"/>
      <c r="H2325" s="2"/>
      <c r="I2325" s="2"/>
      <c r="J2325" s="2"/>
      <c r="K2325" s="2"/>
      <c r="L2325" s="2"/>
      <c r="M2325" s="2"/>
      <c r="N2325" s="2"/>
      <c r="O2325" s="2"/>
      <c r="P2325" s="2"/>
      <c r="Q2325" s="2"/>
      <c r="R2325" s="2"/>
      <c r="S2325" s="2"/>
      <c r="T2325" s="2"/>
    </row>
    <row r="2326" spans="5:20" s="1" customFormat="1">
      <c r="E2326" s="2"/>
      <c r="F2326" s="2"/>
      <c r="G2326" s="2"/>
      <c r="H2326" s="2"/>
      <c r="I2326" s="2"/>
      <c r="J2326" s="2"/>
      <c r="K2326" s="2"/>
      <c r="L2326" s="2"/>
      <c r="M2326" s="2"/>
      <c r="N2326" s="2"/>
      <c r="O2326" s="2"/>
      <c r="P2326" s="2"/>
      <c r="Q2326" s="2"/>
      <c r="R2326" s="2"/>
      <c r="S2326" s="2"/>
      <c r="T2326" s="2"/>
    </row>
    <row r="2327" spans="5:20" s="1" customFormat="1">
      <c r="E2327" s="2"/>
      <c r="F2327" s="2"/>
      <c r="G2327" s="2"/>
      <c r="H2327" s="2"/>
      <c r="I2327" s="2"/>
      <c r="J2327" s="2"/>
      <c r="K2327" s="2"/>
      <c r="L2327" s="2"/>
      <c r="M2327" s="2"/>
      <c r="N2327" s="2"/>
      <c r="O2327" s="2"/>
      <c r="P2327" s="2"/>
      <c r="Q2327" s="2"/>
      <c r="R2327" s="2"/>
      <c r="S2327" s="2"/>
      <c r="T2327" s="2"/>
    </row>
    <row r="2328" spans="5:20" s="1" customFormat="1">
      <c r="E2328" s="2"/>
      <c r="F2328" s="2"/>
      <c r="G2328" s="2"/>
      <c r="H2328" s="2"/>
      <c r="I2328" s="2"/>
      <c r="J2328" s="2"/>
      <c r="K2328" s="2"/>
      <c r="L2328" s="2"/>
      <c r="M2328" s="2"/>
      <c r="N2328" s="2"/>
      <c r="O2328" s="2"/>
      <c r="P2328" s="2"/>
      <c r="Q2328" s="2"/>
      <c r="R2328" s="2"/>
      <c r="S2328" s="2"/>
      <c r="T2328" s="2"/>
    </row>
    <row r="2329" spans="5:20" s="1" customFormat="1">
      <c r="E2329" s="2"/>
      <c r="F2329" s="2"/>
      <c r="G2329" s="2"/>
      <c r="H2329" s="2"/>
      <c r="I2329" s="2"/>
      <c r="J2329" s="2"/>
      <c r="K2329" s="2"/>
      <c r="L2329" s="2"/>
      <c r="M2329" s="2"/>
      <c r="N2329" s="2"/>
      <c r="O2329" s="2"/>
      <c r="P2329" s="2"/>
      <c r="Q2329" s="2"/>
      <c r="R2329" s="2"/>
      <c r="S2329" s="2"/>
      <c r="T2329" s="2"/>
    </row>
    <row r="2330" spans="5:20" s="1" customFormat="1">
      <c r="E2330" s="2"/>
      <c r="F2330" s="2"/>
      <c r="G2330" s="2"/>
      <c r="H2330" s="2"/>
      <c r="I2330" s="2"/>
      <c r="J2330" s="2"/>
      <c r="K2330" s="2"/>
      <c r="L2330" s="2"/>
      <c r="M2330" s="2"/>
      <c r="N2330" s="2"/>
      <c r="O2330" s="2"/>
      <c r="P2330" s="2"/>
      <c r="Q2330" s="2"/>
      <c r="R2330" s="2"/>
      <c r="S2330" s="2"/>
      <c r="T2330" s="2"/>
    </row>
    <row r="2331" spans="5:20" s="1" customFormat="1">
      <c r="E2331" s="2"/>
      <c r="F2331" s="2"/>
      <c r="G2331" s="2"/>
      <c r="H2331" s="2"/>
      <c r="I2331" s="2"/>
      <c r="J2331" s="2"/>
      <c r="K2331" s="2"/>
      <c r="L2331" s="2"/>
      <c r="M2331" s="2"/>
      <c r="N2331" s="2"/>
      <c r="O2331" s="2"/>
      <c r="P2331" s="2"/>
      <c r="Q2331" s="2"/>
      <c r="R2331" s="2"/>
      <c r="S2331" s="2"/>
      <c r="T2331" s="2"/>
    </row>
    <row r="2332" spans="5:20" s="1" customFormat="1">
      <c r="E2332" s="2"/>
      <c r="F2332" s="2"/>
      <c r="G2332" s="2"/>
      <c r="H2332" s="2"/>
      <c r="I2332" s="2"/>
      <c r="J2332" s="2"/>
      <c r="K2332" s="2"/>
      <c r="L2332" s="2"/>
      <c r="M2332" s="2"/>
      <c r="N2332" s="2"/>
      <c r="O2332" s="2"/>
      <c r="P2332" s="2"/>
      <c r="Q2332" s="2"/>
      <c r="R2332" s="2"/>
      <c r="S2332" s="2"/>
      <c r="T2332" s="2"/>
    </row>
    <row r="2333" spans="5:20" s="1" customFormat="1">
      <c r="E2333" s="2"/>
      <c r="F2333" s="2"/>
      <c r="G2333" s="2"/>
      <c r="H2333" s="2"/>
      <c r="I2333" s="2"/>
      <c r="J2333" s="2"/>
      <c r="K2333" s="2"/>
      <c r="L2333" s="2"/>
      <c r="M2333" s="2"/>
      <c r="N2333" s="2"/>
      <c r="O2333" s="2"/>
      <c r="P2333" s="2"/>
      <c r="Q2333" s="2"/>
      <c r="R2333" s="2"/>
      <c r="S2333" s="2"/>
      <c r="T2333" s="2"/>
    </row>
    <row r="2334" spans="5:20" s="1" customFormat="1">
      <c r="E2334" s="2"/>
      <c r="F2334" s="2"/>
      <c r="G2334" s="2"/>
      <c r="H2334" s="2"/>
      <c r="I2334" s="2"/>
      <c r="J2334" s="2"/>
      <c r="K2334" s="2"/>
      <c r="L2334" s="2"/>
      <c r="M2334" s="2"/>
      <c r="N2334" s="2"/>
      <c r="O2334" s="2"/>
      <c r="P2334" s="2"/>
      <c r="Q2334" s="2"/>
      <c r="R2334" s="2"/>
      <c r="S2334" s="2"/>
      <c r="T2334" s="2"/>
    </row>
    <row r="2335" spans="5:20" s="1" customFormat="1">
      <c r="E2335" s="2"/>
      <c r="F2335" s="2"/>
      <c r="G2335" s="2"/>
      <c r="H2335" s="2"/>
      <c r="I2335" s="2"/>
      <c r="J2335" s="2"/>
      <c r="K2335" s="2"/>
      <c r="L2335" s="2"/>
      <c r="M2335" s="2"/>
      <c r="N2335" s="2"/>
      <c r="O2335" s="2"/>
      <c r="P2335" s="2"/>
      <c r="Q2335" s="2"/>
      <c r="R2335" s="2"/>
      <c r="S2335" s="2"/>
      <c r="T2335" s="2"/>
    </row>
    <row r="2336" spans="5:20" s="1" customFormat="1">
      <c r="E2336" s="2"/>
      <c r="F2336" s="2"/>
      <c r="G2336" s="2"/>
      <c r="H2336" s="2"/>
      <c r="I2336" s="2"/>
      <c r="J2336" s="2"/>
      <c r="K2336" s="2"/>
      <c r="L2336" s="2"/>
      <c r="M2336" s="2"/>
      <c r="N2336" s="2"/>
      <c r="O2336" s="2"/>
      <c r="P2336" s="2"/>
      <c r="Q2336" s="2"/>
      <c r="R2336" s="2"/>
      <c r="S2336" s="2"/>
      <c r="T2336" s="2"/>
    </row>
    <row r="2337" spans="5:20" s="1" customFormat="1">
      <c r="E2337" s="2"/>
      <c r="F2337" s="2"/>
      <c r="G2337" s="2"/>
      <c r="H2337" s="2"/>
      <c r="I2337" s="2"/>
      <c r="J2337" s="2"/>
      <c r="K2337" s="2"/>
      <c r="L2337" s="2"/>
      <c r="M2337" s="2"/>
      <c r="N2337" s="2"/>
      <c r="O2337" s="2"/>
      <c r="P2337" s="2"/>
      <c r="Q2337" s="2"/>
      <c r="R2337" s="2"/>
      <c r="S2337" s="2"/>
      <c r="T2337" s="2"/>
    </row>
    <row r="2338" spans="5:20" s="1" customFormat="1">
      <c r="E2338" s="2"/>
      <c r="F2338" s="2"/>
      <c r="G2338" s="2"/>
      <c r="H2338" s="2"/>
      <c r="I2338" s="2"/>
      <c r="J2338" s="2"/>
      <c r="K2338" s="2"/>
      <c r="L2338" s="2"/>
      <c r="M2338" s="2"/>
      <c r="N2338" s="2"/>
      <c r="O2338" s="2"/>
      <c r="P2338" s="2"/>
      <c r="Q2338" s="2"/>
      <c r="R2338" s="2"/>
      <c r="S2338" s="2"/>
      <c r="T2338" s="2"/>
    </row>
    <row r="2339" spans="5:20" s="1" customFormat="1">
      <c r="E2339" s="2"/>
      <c r="F2339" s="2"/>
      <c r="G2339" s="2"/>
      <c r="H2339" s="2"/>
      <c r="I2339" s="2"/>
      <c r="J2339" s="2"/>
      <c r="K2339" s="2"/>
      <c r="L2339" s="2"/>
      <c r="M2339" s="2"/>
      <c r="N2339" s="2"/>
      <c r="O2339" s="2"/>
      <c r="P2339" s="2"/>
      <c r="Q2339" s="2"/>
      <c r="R2339" s="2"/>
      <c r="S2339" s="2"/>
      <c r="T2339" s="2"/>
    </row>
    <row r="2340" spans="5:20" s="1" customFormat="1">
      <c r="E2340" s="2"/>
      <c r="F2340" s="2"/>
      <c r="G2340" s="2"/>
      <c r="H2340" s="2"/>
      <c r="I2340" s="2"/>
      <c r="J2340" s="2"/>
      <c r="K2340" s="2"/>
      <c r="L2340" s="2"/>
      <c r="M2340" s="2"/>
      <c r="N2340" s="2"/>
      <c r="O2340" s="2"/>
      <c r="P2340" s="2"/>
      <c r="Q2340" s="2"/>
      <c r="R2340" s="2"/>
      <c r="S2340" s="2"/>
      <c r="T2340" s="2"/>
    </row>
    <row r="2341" spans="5:20" s="1" customFormat="1">
      <c r="E2341" s="2"/>
      <c r="F2341" s="2"/>
      <c r="G2341" s="2"/>
      <c r="H2341" s="2"/>
      <c r="I2341" s="2"/>
      <c r="J2341" s="2"/>
      <c r="K2341" s="2"/>
      <c r="L2341" s="2"/>
      <c r="M2341" s="2"/>
      <c r="N2341" s="2"/>
      <c r="O2341" s="2"/>
      <c r="P2341" s="2"/>
      <c r="Q2341" s="2"/>
      <c r="R2341" s="2"/>
      <c r="S2341" s="2"/>
      <c r="T2341" s="2"/>
    </row>
    <row r="2342" spans="5:20" s="1" customFormat="1">
      <c r="E2342" s="2"/>
      <c r="F2342" s="2"/>
      <c r="G2342" s="2"/>
      <c r="H2342" s="2"/>
      <c r="I2342" s="2"/>
      <c r="J2342" s="2"/>
      <c r="K2342" s="2"/>
      <c r="L2342" s="2"/>
      <c r="M2342" s="2"/>
      <c r="N2342" s="2"/>
      <c r="O2342" s="2"/>
      <c r="P2342" s="2"/>
      <c r="Q2342" s="2"/>
      <c r="R2342" s="2"/>
      <c r="S2342" s="2"/>
      <c r="T2342" s="2"/>
    </row>
    <row r="2343" spans="5:20" s="1" customFormat="1">
      <c r="E2343" s="2"/>
      <c r="F2343" s="2"/>
      <c r="G2343" s="2"/>
      <c r="H2343" s="2"/>
      <c r="I2343" s="2"/>
      <c r="J2343" s="2"/>
      <c r="K2343" s="2"/>
      <c r="L2343" s="2"/>
      <c r="M2343" s="2"/>
      <c r="N2343" s="2"/>
      <c r="O2343" s="2"/>
      <c r="P2343" s="2"/>
      <c r="Q2343" s="2"/>
      <c r="R2343" s="2"/>
      <c r="S2343" s="2"/>
      <c r="T2343" s="2"/>
    </row>
    <row r="2344" spans="5:20" s="1" customFormat="1">
      <c r="E2344" s="2"/>
      <c r="F2344" s="2"/>
      <c r="G2344" s="2"/>
      <c r="H2344" s="2"/>
      <c r="I2344" s="2"/>
      <c r="J2344" s="2"/>
      <c r="K2344" s="2"/>
      <c r="L2344" s="2"/>
      <c r="M2344" s="2"/>
      <c r="N2344" s="2"/>
      <c r="O2344" s="2"/>
      <c r="P2344" s="2"/>
      <c r="Q2344" s="2"/>
      <c r="R2344" s="2"/>
      <c r="S2344" s="2"/>
      <c r="T2344" s="2"/>
    </row>
    <row r="2345" spans="5:20" s="1" customFormat="1">
      <c r="E2345" s="2"/>
      <c r="F2345" s="2"/>
      <c r="G2345" s="2"/>
      <c r="H2345" s="2"/>
      <c r="I2345" s="2"/>
      <c r="J2345" s="2"/>
      <c r="K2345" s="2"/>
      <c r="L2345" s="2"/>
      <c r="M2345" s="2"/>
      <c r="N2345" s="2"/>
      <c r="O2345" s="2"/>
      <c r="P2345" s="2"/>
      <c r="Q2345" s="2"/>
      <c r="R2345" s="2"/>
      <c r="S2345" s="2"/>
      <c r="T2345" s="2"/>
    </row>
    <row r="2346" spans="5:20" s="1" customFormat="1">
      <c r="E2346" s="2"/>
      <c r="F2346" s="2"/>
      <c r="G2346" s="2"/>
      <c r="H2346" s="2"/>
      <c r="I2346" s="2"/>
      <c r="J2346" s="2"/>
      <c r="K2346" s="2"/>
      <c r="L2346" s="2"/>
      <c r="M2346" s="2"/>
      <c r="N2346" s="2"/>
      <c r="O2346" s="2"/>
      <c r="P2346" s="2"/>
      <c r="Q2346" s="2"/>
      <c r="R2346" s="2"/>
      <c r="S2346" s="2"/>
      <c r="T2346" s="2"/>
    </row>
    <row r="2347" spans="5:20" s="1" customFormat="1">
      <c r="E2347" s="2"/>
      <c r="F2347" s="2"/>
      <c r="G2347" s="2"/>
      <c r="H2347" s="2"/>
      <c r="I2347" s="2"/>
      <c r="J2347" s="2"/>
      <c r="K2347" s="2"/>
      <c r="L2347" s="2"/>
      <c r="M2347" s="2"/>
      <c r="N2347" s="2"/>
      <c r="O2347" s="2"/>
      <c r="P2347" s="2"/>
      <c r="Q2347" s="2"/>
      <c r="R2347" s="2"/>
      <c r="S2347" s="2"/>
      <c r="T2347" s="2"/>
    </row>
    <row r="2348" spans="5:20" s="1" customFormat="1">
      <c r="E2348" s="2"/>
      <c r="F2348" s="2"/>
      <c r="G2348" s="2"/>
      <c r="H2348" s="2"/>
      <c r="I2348" s="2"/>
      <c r="J2348" s="2"/>
      <c r="K2348" s="2"/>
      <c r="L2348" s="2"/>
      <c r="M2348" s="2"/>
      <c r="N2348" s="2"/>
      <c r="O2348" s="2"/>
      <c r="P2348" s="2"/>
      <c r="Q2348" s="2"/>
      <c r="R2348" s="2"/>
      <c r="S2348" s="2"/>
      <c r="T2348" s="2"/>
    </row>
    <row r="2349" spans="5:20" s="1" customFormat="1">
      <c r="E2349" s="2"/>
      <c r="F2349" s="2"/>
      <c r="G2349" s="2"/>
      <c r="H2349" s="2"/>
      <c r="I2349" s="2"/>
      <c r="J2349" s="2"/>
      <c r="K2349" s="2"/>
      <c r="L2349" s="2"/>
      <c r="M2349" s="2"/>
      <c r="N2349" s="2"/>
      <c r="O2349" s="2"/>
      <c r="P2349" s="2"/>
      <c r="Q2349" s="2"/>
      <c r="R2349" s="2"/>
      <c r="S2349" s="2"/>
      <c r="T2349" s="2"/>
    </row>
    <row r="2350" spans="5:20" s="1" customFormat="1">
      <c r="E2350" s="2"/>
      <c r="F2350" s="2"/>
      <c r="G2350" s="2"/>
      <c r="H2350" s="2"/>
      <c r="I2350" s="2"/>
      <c r="J2350" s="2"/>
      <c r="K2350" s="2"/>
      <c r="L2350" s="2"/>
      <c r="M2350" s="2"/>
      <c r="N2350" s="2"/>
      <c r="O2350" s="2"/>
      <c r="P2350" s="2"/>
      <c r="Q2350" s="2"/>
      <c r="R2350" s="2"/>
      <c r="S2350" s="2"/>
      <c r="T2350" s="2"/>
    </row>
    <row r="2351" spans="5:20" s="1" customFormat="1">
      <c r="E2351" s="2"/>
      <c r="F2351" s="2"/>
      <c r="G2351" s="2"/>
      <c r="H2351" s="2"/>
      <c r="I2351" s="2"/>
      <c r="J2351" s="2"/>
      <c r="K2351" s="2"/>
      <c r="L2351" s="2"/>
      <c r="M2351" s="2"/>
      <c r="N2351" s="2"/>
      <c r="O2351" s="2"/>
      <c r="P2351" s="2"/>
      <c r="Q2351" s="2"/>
      <c r="R2351" s="2"/>
      <c r="S2351" s="2"/>
      <c r="T2351" s="2"/>
    </row>
    <row r="2352" spans="5:20" s="1" customFormat="1">
      <c r="E2352" s="2"/>
      <c r="F2352" s="2"/>
      <c r="G2352" s="2"/>
      <c r="H2352" s="2"/>
      <c r="I2352" s="2"/>
      <c r="J2352" s="2"/>
      <c r="K2352" s="2"/>
      <c r="L2352" s="2"/>
      <c r="M2352" s="2"/>
      <c r="N2352" s="2"/>
      <c r="O2352" s="2"/>
      <c r="P2352" s="2"/>
      <c r="Q2352" s="2"/>
      <c r="R2352" s="2"/>
      <c r="S2352" s="2"/>
      <c r="T2352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ALICIA</dc:creator>
  <cp:lastModifiedBy>ALICIA</cp:lastModifiedBy>
  <dcterms:created xsi:type="dcterms:W3CDTF">2021-02-17T22:33:17Z</dcterms:created>
  <dcterms:modified xsi:type="dcterms:W3CDTF">2021-02-17T22:33:27Z</dcterms:modified>
</cp:coreProperties>
</file>