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<sst xmlns="http://schemas.openxmlformats.org/spreadsheetml/2006/main" count="153" uniqueCount="66">
  <si>
    <t>DISLIPEMIAS DE ORIGEN GENÉTICO Y ENFERMEDADES METABÓLICAS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</si>
  <si>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</si>
  <si>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</si>
  <si>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</si>
  <si>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</si>
  <si>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</si>
  <si>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</si>
  <si>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</si>
  <si>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</si>
  <si>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</si>
  <si>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</si>
  <si>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</si>
  <si>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</si>
  <si>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</si>
  <si>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</si>
  <si>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</si>
  <si>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</si>
  <si>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</si>
  <si>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</si>
  <si>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</si>
  <si>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Rosas-Alonso, R; Queiruga, J; Arias, P; del Monte, A; Yuste, F; Rodriguez-Antolin, C; Losantos-Garcia, I; Borobia, AM; Rodriguez-Novoa, S</t>
  </si>
  <si>
    <t>Analytical validation of a laboratory-development multigene pharmacogenetic assay</t>
  </si>
  <si>
    <t>PHARMACOGENETICS AND GENOMICS</t>
  </si>
  <si>
    <t>Article</t>
  </si>
  <si>
    <t>[Rosas-Alonso, Rocio; Arias, Pedro; del Monte, Alvaro; Yuste, Fernando; Rodriguez-Novoa, Sonia] Hosp Univ La Paz, Genet Dept, Pharmacogenet Lab, Paseo Castellana 261, Madrid 28046, Spain; [Rosas-Alonso, Rocio] Expt Therapies &amp; Novel Biomarkers Canc IdiPAZ, Madrid, Spain; [Queiruga, Javier; Rodriguez-Antolin, Carlos; Borobia, Alberto M.] Univ Autonoma Madrid, Sch Med, Clin Pharmacol Dept, Hosp Univ La Paz IdiPAZ, Madrid, Spain; [Losantos-Garcia, Itsaso] Hosp Univ La Paz, Biostat Unit, IdiPAZ, Madrid, Spain</t>
  </si>
  <si>
    <t>Rodriguez-Novoa, S (corresponding author), Hosp Univ La Paz, Genet Dept, Pharmacogenet Lab, Paseo Castellana 261, Madrid 28046, Spain.</t>
  </si>
  <si>
    <t>1744-6872</t>
  </si>
  <si>
    <t>OCT</t>
  </si>
  <si>
    <t>Mazo, MA; Sanguino, J; Martin-Gullon, I; Rubio, J</t>
  </si>
  <si>
    <t>Formation of carbon nanofibers with Ni catalyst supported on a micro-mesoporous glass</t>
  </si>
  <si>
    <t>MICROPOROUS AND MESOPOROUS MATERIALS</t>
  </si>
  <si>
    <t>[Mazo, M. A.; Sanguino, J.; Rubio, J.] CSIC, Inst Ceram &amp; Vidrio, C Kelsen 5, Madrid 28049, Spain; [Sanguino, J.] Hosp La Paz, Inst Genet Med &amp; Med Mol, P Casteliana 261, Madrid 28046, Spain; [Martin-Gullon, I] Univ Alicante, Chem Engn Dept, Alicante 03690, Spain</t>
  </si>
  <si>
    <t>Mazo, MA (corresponding author), CSIC, Inst Ceram &amp; Vidrio, C Kelsen 5, Madrid 28049, Spain.</t>
  </si>
  <si>
    <t>1387-1811</t>
  </si>
  <si>
    <t>AUG</t>
  </si>
  <si>
    <t/>
  </si>
  <si>
    <t>Gomez-Gonzalez, C; Rosas-Alonso, R; Rodriguez-Antolin, C; Garcia-Guede, A; Ibanez de Caceres, I; Sanguino, J; Pascual, SI; Esteban, I; del Pozo, A; Mori, MA; Torres, RJ; Prior, C</t>
  </si>
  <si>
    <t>Symptomatic heterozygous X-Linked myotubular myopathy female patient with a large deletion at Xq28 and decrease expression of normal allele</t>
  </si>
  <si>
    <t>EUROPEAN JOURNAL OF MEDICAL GENETICS</t>
  </si>
  <si>
    <t>[Gomez-Gonzalez, Clara; Sanguino, Javier; Mori, Maria Angeles; Prior, Carmen] La Paz Univ Hosp, INGEMM, Dept Genet, Madrid, Spain; [Rosas-Alonso, Rocio; Rodriguez-Antolin, Carlos; Garcia-Guede, Alvaro; Ibanez de Caceres, Inmaculada] La Paz Univ Hosp, INGEMM, Canc Epigenet Lab, Madrid, Spain; [Rosas-Alonso, Rocio; Rodriguez-Antolin, Carlos; Garcia-Guede, Alvaro; Ibanez de Caceres, Inmaculada] IdiPaz, Biomarkers &amp; Expt Therapeut Canc, Madrid, Spain; [Pascual, Samuel I.] La Paz Univ Hosp, Dept Pediat Neurol, Madrid, Spain; [Esteban, Isabel] La Paz Univ Hosp, Dept Anat Pathol, Madrid, Spain; [Pozo, Angela del] La Paz Univ Hosp, INGEMM, Dept Bioinformat, Madrid, Spain; [Torres, Rosa J.] La Paz Univ, IdiPaz, Hosp Hlth Res Inst FIBHULP, Madrid, Spain; [Torres, Rosa J.] ISCIII, Ctr Biomed Network Res Rare Dis CIBERER, Madrid, Spain</t>
  </si>
  <si>
    <t>Torres, RJ (corresponding author), Edificio Lab, Madrid 28046, Spain.</t>
  </si>
  <si>
    <t>1769-7212</t>
  </si>
  <si>
    <t>APR</t>
  </si>
  <si>
    <t>10.1016/j.thromres.2017.03.016</t>
  </si>
  <si>
    <t>MEDLINE:28324767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</si>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</sst>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2332"/>
  <sheetViews>
    <sheetView tabSelected="1" zoomScalePageLayoutView="0" workbookViewId="0" topLeftCell="A1">
      <selection activeCell="A1" sqref="A1:IV16384"/>
    </sheetView>
  </sheetViews>
  <sheetFormatPr defaultColWidth="13.0039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0" customWidth="1"/>
    <col min="6" max="6" width="13.00390625" style="10" customWidth="1"/>
    <col min="7" max="7" width="12.00390625" style="10" customWidth="1"/>
    <col min="8" max="9" width="0" style="10" hidden="1" customWidth="1"/>
    <col min="10" max="10" width="8.7109375" style="10" customWidth="1"/>
    <col min="11" max="14" width="0" style="10" hidden="1" customWidth="1"/>
    <col min="15" max="15" width="9.28125" style="10" customWidth="1"/>
    <col min="16" max="17" width="8.140625" style="10" customWidth="1"/>
    <col min="18" max="18" width="9.57421875" style="10" customWidth="1"/>
    <col min="19" max="19" width="13.00390625" style="10" customWidth="1"/>
    <col min="20" max="20" width="9.7109375" style="10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7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2.089</v>
      </c>
      <c r="G5" s="7" t="str">
        <f>VLOOKUP(N5,'[1]Revistas'!$B$2:$H$62913,3,FALSE)</f>
        <v>Q4</v>
      </c>
      <c r="H5" s="7" t="str">
        <f>VLOOKUP(N5,'[1]Revistas'!$B$2:$H$62913,4,FALSE)</f>
        <v>BIOTECHNOLOGY &amp; APPLIED MICROBIOLOGY</v>
      </c>
      <c r="I5" s="7" t="str">
        <f>VLOOKUP(N5,'[1]Revistas'!$B$2:$H$62913,5,FALSE)</f>
        <v>126/159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31</v>
      </c>
      <c r="R5" s="7">
        <v>8</v>
      </c>
      <c r="S5" s="7">
        <v>177</v>
      </c>
      <c r="T5" s="7">
        <v>184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5.455</v>
      </c>
      <c r="G6" s="7" t="str">
        <f>VLOOKUP(N6,'[1]Revistas'!$B$2:$H$62913,3,FALSE)</f>
        <v>Q1</v>
      </c>
      <c r="H6" s="7" t="str">
        <f>VLOOKUP(N6,'[1]Revistas'!$B$2:$H$62913,4,FALSE)</f>
        <v>CHEMISTRY, APPLIED</v>
      </c>
      <c r="I6" s="7" t="str">
        <f>VLOOKUP(N6,'[1]Revistas'!$B$2:$H$62913,5,FALSE)</f>
        <v>12 DE 74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323</v>
      </c>
      <c r="R6" s="7" t="s">
        <v>35</v>
      </c>
      <c r="S6" s="7" t="s">
        <v>35</v>
      </c>
      <c r="T6" s="7">
        <v>111168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2.708</v>
      </c>
      <c r="G7" s="7" t="str">
        <f>VLOOKUP(N7,'[1]Revistas'!$B$2:$H$62913,3,FALSE)</f>
        <v>Q3</v>
      </c>
      <c r="H7" s="7" t="str">
        <f>VLOOKUP(N7,'[1]Revistas'!$B$2:$H$62913,4,FALSE)</f>
        <v>GENETICS &amp; HEREDITY</v>
      </c>
      <c r="I7" s="7" t="str">
        <f>VLOOKUP(N7,'[1]Revistas'!$B$2:$H$62913,5,FALSE)</f>
        <v>107/175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64</v>
      </c>
      <c r="R7" s="7">
        <v>4</v>
      </c>
      <c r="S7" s="7" t="s">
        <v>35</v>
      </c>
      <c r="T7" s="7">
        <v>104170</v>
      </c>
    </row>
    <row r="8" spans="3:10" s="8" customFormat="1" ht="15">
      <c r="C8" s="9"/>
      <c r="D8" s="9"/>
      <c r="E8" s="9"/>
      <c r="F8" s="9"/>
      <c r="G8" s="9"/>
      <c r="H8" s="9"/>
      <c r="I8" s="9"/>
      <c r="J8" s="9"/>
    </row>
    <row r="9" spans="5:18" s="8" customFormat="1" ht="15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5:20" s="8" customFormat="1" ht="1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5:20" s="1" customFormat="1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20" s="1" customFormat="1" ht="15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0" s="1" customFormat="1" ht="15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5:20" s="1" customFormat="1" ht="15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57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57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</row>
    <row r="1018" spans="5:57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</row>
    <row r="1019" spans="5:57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</row>
    <row r="1020" spans="5:57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</row>
    <row r="1021" spans="5:57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</row>
    <row r="1022" spans="5:57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</row>
    <row r="1023" spans="5:57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</row>
    <row r="1024" spans="5:57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</row>
    <row r="1025" spans="5:57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</row>
    <row r="1026" spans="5:57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</row>
    <row r="1027" spans="5:57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</row>
    <row r="1028" spans="5:57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</row>
    <row r="1029" spans="5:57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</row>
    <row r="1030" spans="5:57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</row>
    <row r="1031" spans="5:57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</row>
    <row r="1032" spans="5:57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</row>
    <row r="1033" spans="5:57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</row>
    <row r="1034" spans="5:57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</row>
    <row r="1035" spans="5:57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</row>
    <row r="1036" spans="5:57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 t="s">
        <v>43</v>
      </c>
      <c r="AZ1036" s="8" t="s">
        <v>44</v>
      </c>
      <c r="BA1036" s="8"/>
      <c r="BB1036" s="8"/>
      <c r="BC1036" s="8"/>
      <c r="BD1036" s="8"/>
      <c r="BE1036" s="8"/>
    </row>
    <row r="1037" spans="22:57" ht="15" hidden="1"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</row>
    <row r="1038" spans="5:57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</row>
    <row r="1039" spans="2:21" s="8" customFormat="1" ht="15" hidden="1">
      <c r="B1039" s="8" t="s">
        <v>4</v>
      </c>
      <c r="C1039" s="8" t="s">
        <v>4</v>
      </c>
      <c r="D1039" s="8" t="s">
        <v>4</v>
      </c>
      <c r="E1039" s="9" t="s">
        <v>5</v>
      </c>
      <c r="F1039" s="9" t="s">
        <v>4</v>
      </c>
      <c r="G1039" s="9" t="s">
        <v>6</v>
      </c>
      <c r="H1039" s="9" t="s">
        <v>45</v>
      </c>
      <c r="I1039" s="9" t="s">
        <v>4</v>
      </c>
      <c r="J1039" s="9" t="s">
        <v>9</v>
      </c>
      <c r="K1039" s="9" t="s">
        <v>46</v>
      </c>
      <c r="L1039" s="9"/>
      <c r="M1039" s="9"/>
      <c r="N1039" s="9"/>
      <c r="O1039" s="9"/>
      <c r="P1039" s="9"/>
      <c r="Q1039" s="9"/>
      <c r="R1039" s="9"/>
      <c r="S1039" s="9"/>
      <c r="T1039" s="9"/>
      <c r="U1039" s="9"/>
    </row>
    <row r="1040" spans="2:21" s="8" customFormat="1" ht="15" hidden="1">
      <c r="B1040" s="8" t="s">
        <v>23</v>
      </c>
      <c r="C1040" s="8">
        <f>DCOUNTA(A4:T1033,C1039,B1039:B1040)</f>
        <v>3</v>
      </c>
      <c r="D1040" s="8" t="s">
        <v>23</v>
      </c>
      <c r="E1040" s="9">
        <f>DSUM(A4:T1034,F4,D1039:D1040)</f>
        <v>10.252</v>
      </c>
      <c r="F1040" s="9" t="s">
        <v>23</v>
      </c>
      <c r="G1040" s="9" t="s">
        <v>47</v>
      </c>
      <c r="H1040" s="9">
        <f>DCOUNTA(A4:T1034,G4,F1039:G1040)</f>
        <v>1</v>
      </c>
      <c r="I1040" s="9" t="s">
        <v>23</v>
      </c>
      <c r="J1040" s="9" t="s">
        <v>48</v>
      </c>
      <c r="K1040" s="9">
        <f>DCOUNTA(A4:T1034,J4,I1039:J1040)</f>
        <v>0</v>
      </c>
      <c r="L1040" s="9"/>
      <c r="M1040" s="9"/>
      <c r="N1040" s="9"/>
      <c r="O1040" s="9"/>
      <c r="P1040" s="9"/>
      <c r="Q1040" s="9"/>
      <c r="R1040" s="9"/>
      <c r="S1040" s="9"/>
      <c r="T1040" s="9"/>
      <c r="U1040" s="9"/>
    </row>
    <row r="1041" spans="5:21" s="8" customFormat="1" ht="15" hidden="1"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</row>
    <row r="1042" spans="2:21" s="8" customFormat="1" ht="15" hidden="1">
      <c r="B1042" s="8" t="s">
        <v>4</v>
      </c>
      <c r="D1042" s="8" t="s">
        <v>4</v>
      </c>
      <c r="E1042" s="9" t="s">
        <v>5</v>
      </c>
      <c r="F1042" s="9" t="s">
        <v>4</v>
      </c>
      <c r="G1042" s="9" t="s">
        <v>6</v>
      </c>
      <c r="H1042" s="9" t="s">
        <v>45</v>
      </c>
      <c r="I1042" s="9" t="s">
        <v>4</v>
      </c>
      <c r="J1042" s="9" t="s">
        <v>9</v>
      </c>
      <c r="K1042" s="9" t="s">
        <v>46</v>
      </c>
      <c r="L1042" s="9"/>
      <c r="M1042" s="9"/>
      <c r="N1042" s="9"/>
      <c r="O1042" s="9"/>
      <c r="P1042" s="9"/>
      <c r="Q1042" s="9"/>
      <c r="R1042" s="9"/>
      <c r="S1042" s="9"/>
      <c r="T1042" s="9"/>
      <c r="U1042" s="9"/>
    </row>
    <row r="1043" spans="2:21" s="8" customFormat="1" ht="15" hidden="1">
      <c r="B1043" s="8" t="s">
        <v>49</v>
      </c>
      <c r="C1043" s="8">
        <f>DCOUNTA(A4:T1034,E4,B1042:B1043)</f>
        <v>0</v>
      </c>
      <c r="D1043" s="8" t="s">
        <v>49</v>
      </c>
      <c r="E1043" s="9">
        <f>DSUM(A4:T1034,E1042,D1042:D1043)</f>
        <v>0</v>
      </c>
      <c r="F1043" s="9" t="s">
        <v>49</v>
      </c>
      <c r="G1043" s="9" t="s">
        <v>47</v>
      </c>
      <c r="H1043" s="9">
        <f>DCOUNTA(A4:T1034,G4,F1042:G1043)</f>
        <v>0</v>
      </c>
      <c r="I1043" s="9" t="s">
        <v>49</v>
      </c>
      <c r="J1043" s="9" t="s">
        <v>48</v>
      </c>
      <c r="K1043" s="9">
        <f>DCOUNTA(A4:T1034,J4,I1042:J1043)</f>
        <v>0</v>
      </c>
      <c r="L1043" s="9"/>
      <c r="M1043" s="9"/>
      <c r="N1043" s="9"/>
      <c r="O1043" s="9"/>
      <c r="P1043" s="9"/>
      <c r="Q1043" s="9"/>
      <c r="R1043" s="9"/>
      <c r="S1043" s="9"/>
      <c r="T1043" s="9"/>
      <c r="U1043" s="9"/>
    </row>
    <row r="1044" spans="5:21" s="8" customFormat="1" ht="15" hidden="1"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</row>
    <row r="1045" spans="2:57" s="8" customFormat="1" ht="15" hidden="1">
      <c r="B1045" s="8" t="s">
        <v>4</v>
      </c>
      <c r="D1045" s="8" t="s">
        <v>4</v>
      </c>
      <c r="E1045" s="9" t="s">
        <v>5</v>
      </c>
      <c r="F1045" s="9" t="s">
        <v>4</v>
      </c>
      <c r="G1045" s="9" t="s">
        <v>6</v>
      </c>
      <c r="H1045" s="9" t="s">
        <v>45</v>
      </c>
      <c r="I1045" s="9" t="s">
        <v>4</v>
      </c>
      <c r="J1045" s="9" t="s">
        <v>9</v>
      </c>
      <c r="K1045" s="9" t="s">
        <v>46</v>
      </c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:57" s="8" customFormat="1" ht="15" hidden="1">
      <c r="B1046" s="8" t="s">
        <v>50</v>
      </c>
      <c r="C1046" s="8">
        <f>DCOUNTA(A4:T1034,E4,B1045:B1046)</f>
        <v>0</v>
      </c>
      <c r="D1046" s="8" t="s">
        <v>50</v>
      </c>
      <c r="E1046" s="9">
        <f>DSUM(A4:T1034,F4,D1045:D1046)</f>
        <v>0</v>
      </c>
      <c r="F1046" s="9" t="s">
        <v>50</v>
      </c>
      <c r="G1046" s="9" t="s">
        <v>47</v>
      </c>
      <c r="H1046" s="9">
        <f>DCOUNTA(A4:T1034,G4,F1045:G1046)</f>
        <v>0</v>
      </c>
      <c r="I1046" s="9" t="s">
        <v>50</v>
      </c>
      <c r="J1046" s="9" t="s">
        <v>48</v>
      </c>
      <c r="K1046" s="9">
        <f>DCOUNTA(A4:T1034,J4,I1045:J1046)</f>
        <v>0</v>
      </c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5:57" s="8" customFormat="1" ht="15" hidden="1"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:57" s="8" customFormat="1" ht="15" hidden="1">
      <c r="B1048" s="8" t="s">
        <v>4</v>
      </c>
      <c r="D1048" s="8" t="s">
        <v>4</v>
      </c>
      <c r="E1048" s="9" t="s">
        <v>5</v>
      </c>
      <c r="F1048" s="9" t="s">
        <v>4</v>
      </c>
      <c r="G1048" s="9" t="s">
        <v>6</v>
      </c>
      <c r="H1048" s="9" t="s">
        <v>45</v>
      </c>
      <c r="I1048" s="9" t="s">
        <v>4</v>
      </c>
      <c r="J1048" s="9" t="s">
        <v>9</v>
      </c>
      <c r="K1048" s="9" t="s">
        <v>46</v>
      </c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:57" s="8" customFormat="1" ht="15" hidden="1">
      <c r="B1049" s="8" t="s">
        <v>51</v>
      </c>
      <c r="C1049" s="8">
        <f>DCOUNTA(C4:T1034,E4,B1048:B1049)</f>
        <v>0</v>
      </c>
      <c r="D1049" s="8" t="s">
        <v>51</v>
      </c>
      <c r="E1049" s="9">
        <f>DSUM(A4:T1034,F4,D1048:D1049)</f>
        <v>0</v>
      </c>
      <c r="F1049" s="9" t="s">
        <v>51</v>
      </c>
      <c r="G1049" s="9" t="s">
        <v>47</v>
      </c>
      <c r="H1049" s="9">
        <f>DCOUNTA(A4:T1034,G4,F1048:G1049)</f>
        <v>0</v>
      </c>
      <c r="I1049" s="9" t="s">
        <v>51</v>
      </c>
      <c r="J1049" s="9" t="s">
        <v>48</v>
      </c>
      <c r="K1049" s="9">
        <f>DCOUNTA(A4:T1034,J4,I1048:J1049)</f>
        <v>0</v>
      </c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5:57" s="8" customFormat="1" ht="15" hidden="1"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5:57" s="8" customFormat="1" ht="15" hidden="1"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:57" s="8" customFormat="1" ht="15" hidden="1">
      <c r="B1052" s="8" t="s">
        <v>4</v>
      </c>
      <c r="D1052" s="8" t="s">
        <v>4</v>
      </c>
      <c r="E1052" s="9" t="s">
        <v>5</v>
      </c>
      <c r="F1052" s="9" t="s">
        <v>4</v>
      </c>
      <c r="G1052" s="9" t="s">
        <v>6</v>
      </c>
      <c r="H1052" s="9" t="s">
        <v>45</v>
      </c>
      <c r="I1052" s="9" t="s">
        <v>4</v>
      </c>
      <c r="J1052" s="9" t="s">
        <v>9</v>
      </c>
      <c r="K1052" s="9" t="s">
        <v>46</v>
      </c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:57" s="8" customFormat="1" ht="15" hidden="1">
      <c r="B1053" s="8" t="s">
        <v>52</v>
      </c>
      <c r="C1053" s="8">
        <f>DCOUNTA(A4:T1034,E4,B1052:B1053)</f>
        <v>0</v>
      </c>
      <c r="D1053" s="8" t="s">
        <v>52</v>
      </c>
      <c r="E1053" s="9">
        <f>DSUM(A4:T1034,F4,D1052:D1053)</f>
        <v>0</v>
      </c>
      <c r="F1053" s="9" t="s">
        <v>52</v>
      </c>
      <c r="G1053" s="9" t="s">
        <v>47</v>
      </c>
      <c r="H1053" s="9">
        <f>DCOUNTA(A4:T1034,G4,F1052:G1053)</f>
        <v>0</v>
      </c>
      <c r="I1053" s="9" t="s">
        <v>52</v>
      </c>
      <c r="J1053" s="9" t="s">
        <v>48</v>
      </c>
      <c r="K1053" s="9">
        <f>DCOUNTA(A4:T1034,J4,I1052:J1053)</f>
        <v>0</v>
      </c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5:57" s="8" customFormat="1" ht="15" hidden="1"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:57" s="8" customFormat="1" ht="15" hidden="1">
      <c r="B1055" s="8" t="s">
        <v>4</v>
      </c>
      <c r="D1055" s="8" t="s">
        <v>4</v>
      </c>
      <c r="E1055" s="9" t="s">
        <v>5</v>
      </c>
      <c r="F1055" s="9" t="s">
        <v>4</v>
      </c>
      <c r="G1055" s="9" t="s">
        <v>6</v>
      </c>
      <c r="H1055" s="9" t="s">
        <v>45</v>
      </c>
      <c r="I1055" s="9" t="s">
        <v>4</v>
      </c>
      <c r="J1055" s="9" t="s">
        <v>9</v>
      </c>
      <c r="K1055" s="9" t="s">
        <v>46</v>
      </c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:57" s="8" customFormat="1" ht="15" hidden="1">
      <c r="B1056" s="8" t="s">
        <v>53</v>
      </c>
      <c r="C1056" s="8">
        <f>DCOUNTA(B4:T1034,B1055,B1055:B1056)</f>
        <v>0</v>
      </c>
      <c r="D1056" s="8" t="s">
        <v>53</v>
      </c>
      <c r="E1056" s="9">
        <f>DSUM(A4:T1034,F4,D1055:D1056)</f>
        <v>0</v>
      </c>
      <c r="F1056" s="9" t="s">
        <v>53</v>
      </c>
      <c r="G1056" s="9" t="s">
        <v>47</v>
      </c>
      <c r="H1056" s="9">
        <f>DCOUNTA(A4:T1034,G4,F1055:G1056)</f>
        <v>0</v>
      </c>
      <c r="I1056" s="9" t="s">
        <v>53</v>
      </c>
      <c r="J1056" s="9" t="s">
        <v>48</v>
      </c>
      <c r="K1056" s="9">
        <f>DCOUNTA(A4:T1034,J4,I1055:J1056)</f>
        <v>0</v>
      </c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5:57" s="8" customFormat="1" ht="15"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3:57" s="8" customFormat="1" ht="15.75">
      <c r="C1058" s="11" t="s">
        <v>54</v>
      </c>
      <c r="D1058" s="11" t="s">
        <v>55</v>
      </c>
      <c r="E1058" s="11" t="s">
        <v>56</v>
      </c>
      <c r="F1058" s="11" t="s">
        <v>57</v>
      </c>
      <c r="G1058" s="11" t="s">
        <v>58</v>
      </c>
      <c r="H1058" s="9"/>
      <c r="I1058" s="9"/>
      <c r="J1058" s="9"/>
      <c r="K1058" s="9"/>
      <c r="L1058" s="9"/>
      <c r="M1058" s="9"/>
      <c r="N1058" s="9"/>
      <c r="O1058" s="12"/>
      <c r="P1058" s="9"/>
      <c r="Q1058" s="9"/>
      <c r="R1058" s="9"/>
      <c r="S1058" s="9"/>
      <c r="T1058" s="9"/>
      <c r="U1058" s="9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3:57" s="8" customFormat="1" ht="15.75">
      <c r="C1059" s="13">
        <f>C1040</f>
        <v>3</v>
      </c>
      <c r="D1059" s="14" t="s">
        <v>59</v>
      </c>
      <c r="E1059" s="14">
        <f>E1040</f>
        <v>10.252</v>
      </c>
      <c r="F1059" s="13">
        <f>H1040</f>
        <v>1</v>
      </c>
      <c r="G1059" s="13">
        <f>K1040</f>
        <v>0</v>
      </c>
      <c r="H1059" s="9"/>
      <c r="I1059" s="9"/>
      <c r="J1059" s="9"/>
      <c r="K1059" s="9"/>
      <c r="L1059" s="9"/>
      <c r="M1059" s="9"/>
      <c r="N1059" s="9"/>
      <c r="O1059" s="12"/>
      <c r="P1059" s="9"/>
      <c r="Q1059" s="9"/>
      <c r="R1059" s="9"/>
      <c r="S1059" s="9"/>
      <c r="T1059" s="9"/>
      <c r="U1059" s="9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3:57" s="8" customFormat="1" ht="15.75">
      <c r="C1060" s="13">
        <f>C1043</f>
        <v>0</v>
      </c>
      <c r="D1060" s="14" t="s">
        <v>60</v>
      </c>
      <c r="E1060" s="14">
        <f>E1043</f>
        <v>0</v>
      </c>
      <c r="F1060" s="13">
        <f>H1043</f>
        <v>0</v>
      </c>
      <c r="G1060" s="13">
        <f>K1043</f>
        <v>0</v>
      </c>
      <c r="H1060" s="9"/>
      <c r="I1060" s="9"/>
      <c r="J1060" s="9"/>
      <c r="K1060" s="9"/>
      <c r="L1060" s="9"/>
      <c r="M1060" s="9"/>
      <c r="N1060" s="9"/>
      <c r="O1060" s="12"/>
      <c r="P1060" s="9"/>
      <c r="Q1060" s="9"/>
      <c r="R1060" s="9"/>
      <c r="S1060" s="9"/>
      <c r="T1060" s="9"/>
      <c r="U1060" s="9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3:57" s="8" customFormat="1" ht="15.75">
      <c r="C1061" s="13">
        <f>C1046</f>
        <v>0</v>
      </c>
      <c r="D1061" s="14" t="s">
        <v>61</v>
      </c>
      <c r="E1061" s="14">
        <f>E1046</f>
        <v>0</v>
      </c>
      <c r="F1061" s="13">
        <f>H1046</f>
        <v>0</v>
      </c>
      <c r="G1061" s="13">
        <f>K1046</f>
        <v>0</v>
      </c>
      <c r="H1061" s="9"/>
      <c r="I1061" s="9"/>
      <c r="J1061" s="9"/>
      <c r="K1061" s="9"/>
      <c r="L1061" s="9"/>
      <c r="M1061" s="9"/>
      <c r="N1061" s="9"/>
      <c r="O1061" s="12"/>
      <c r="P1061" s="9"/>
      <c r="Q1061" s="9"/>
      <c r="R1061" s="9"/>
      <c r="S1061" s="9"/>
      <c r="T1061" s="9"/>
      <c r="U1061" s="9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3:57" s="8" customFormat="1" ht="15.75">
      <c r="C1062" s="13">
        <f>C1049</f>
        <v>0</v>
      </c>
      <c r="D1062" s="14" t="s">
        <v>62</v>
      </c>
      <c r="E1062" s="14">
        <f>E1049</f>
        <v>0</v>
      </c>
      <c r="F1062" s="13">
        <f>H1049</f>
        <v>0</v>
      </c>
      <c r="G1062" s="13">
        <f>K1049</f>
        <v>0</v>
      </c>
      <c r="H1062" s="9"/>
      <c r="I1062" s="9"/>
      <c r="J1062" s="9"/>
      <c r="K1062" s="9"/>
      <c r="L1062" s="9"/>
      <c r="M1062" s="9"/>
      <c r="N1062" s="9"/>
      <c r="O1062" s="12"/>
      <c r="P1062" s="9"/>
      <c r="Q1062" s="9"/>
      <c r="R1062" s="9"/>
      <c r="S1062" s="9"/>
      <c r="T1062" s="9"/>
      <c r="U1062" s="9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3:57" s="8" customFormat="1" ht="15.75">
      <c r="C1063" s="13">
        <f>C1053</f>
        <v>0</v>
      </c>
      <c r="D1063" s="14" t="s">
        <v>52</v>
      </c>
      <c r="E1063" s="14">
        <f>E1053</f>
        <v>0</v>
      </c>
      <c r="F1063" s="13">
        <f>H1053</f>
        <v>0</v>
      </c>
      <c r="G1063" s="13">
        <f>K1053</f>
        <v>0</v>
      </c>
      <c r="H1063" s="9"/>
      <c r="I1063" s="9"/>
      <c r="J1063" s="9"/>
      <c r="K1063" s="9"/>
      <c r="L1063" s="9"/>
      <c r="M1063" s="9"/>
      <c r="N1063" s="9"/>
      <c r="O1063" s="12"/>
      <c r="P1063" s="9"/>
      <c r="Q1063" s="9"/>
      <c r="R1063" s="9"/>
      <c r="S1063" s="9"/>
      <c r="T1063" s="9"/>
      <c r="U1063" s="9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3:57" s="8" customFormat="1" ht="15.75">
      <c r="C1064" s="13">
        <f>C1056</f>
        <v>0</v>
      </c>
      <c r="D1064" s="14" t="s">
        <v>63</v>
      </c>
      <c r="E1064" s="14">
        <f>E1056</f>
        <v>0</v>
      </c>
      <c r="F1064" s="13">
        <f>H1056</f>
        <v>0</v>
      </c>
      <c r="G1064" s="13">
        <f>K1056</f>
        <v>0</v>
      </c>
      <c r="H1064" s="9"/>
      <c r="I1064" s="9"/>
      <c r="J1064" s="9"/>
      <c r="K1064" s="9"/>
      <c r="L1064" s="9"/>
      <c r="M1064" s="9"/>
      <c r="N1064" s="9"/>
      <c r="O1064" s="12"/>
      <c r="P1064" s="9"/>
      <c r="Q1064" s="9"/>
      <c r="R1064" s="9"/>
      <c r="S1064" s="9"/>
      <c r="T1064" s="9"/>
      <c r="U1064" s="9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3:57" s="8" customFormat="1" ht="15.75">
      <c r="C1065" s="15"/>
      <c r="D1065" s="11" t="s">
        <v>64</v>
      </c>
      <c r="E1065" s="11">
        <f>E1059</f>
        <v>10.252</v>
      </c>
      <c r="F1065" s="15"/>
      <c r="G1065" s="9"/>
      <c r="H1065" s="9"/>
      <c r="I1065" s="9"/>
      <c r="J1065" s="9"/>
      <c r="K1065" s="9"/>
      <c r="L1065" s="9"/>
      <c r="M1065" s="9"/>
      <c r="N1065" s="9"/>
      <c r="O1065" s="12"/>
      <c r="P1065" s="9"/>
      <c r="Q1065" s="9"/>
      <c r="R1065" s="9"/>
      <c r="S1065" s="9"/>
      <c r="T1065" s="9"/>
      <c r="U1065" s="9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3:57" s="8" customFormat="1" ht="15.75">
      <c r="C1066" s="15"/>
      <c r="D1066" s="11" t="s">
        <v>65</v>
      </c>
      <c r="E1066" s="11">
        <f>E1059+E1060+E1061+E1062+E1063+E1064</f>
        <v>10.252</v>
      </c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5:20" s="1" customFormat="1" ht="12.75" customHeigh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57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5:57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5:57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5:57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5:57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5:57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5:57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5:57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5:57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5:57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5:57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5:57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5:57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5:57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5:57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5:57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5:57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5:57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5:57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5:57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5:57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5:57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2022-04-28T21:28:56Z</dcterms:created>
  <dcterms:modified xsi:type="dcterms:W3CDTF">2022-04-28T21:29:23Z</dcterms:modified>
  <cp:category/>
  <cp:version/>
  <cp:contentType/>
  <cp:contentStatus/>
</cp:coreProperties>
</file>