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natomia Patologica\BIOBANCO IdiPAZ\PROYECTOS-ENSAYOS CLÍNICOS\covid\"/>
    </mc:Choice>
  </mc:AlternateContent>
  <bookViews>
    <workbookView xWindow="-120" yWindow="-120" windowWidth="20730" windowHeight="11160" tabRatio="458"/>
  </bookViews>
  <sheets>
    <sheet name="Hoja2" sheetId="1" r:id="rId1"/>
    <sheet name="Hoja3" sheetId="2" r:id="rId2"/>
  </sheets>
  <calcPr calcId="162913"/>
  <customWorkbookViews>
    <customWorkbookView name="Casa - Vista personalizada" guid="{8D177761-7F8B-4B3F-96E0-5D3EBDC20784}" mergeInterval="0" personalView="1" maximized="1" windowWidth="1362" windowHeight="495" tabRatio="458" activeSheetId="1"/>
    <customWorkbookView name="Torà Barnadas, Montserrat - Vista personalizada" guid="{4CB04811-D882-4255-BDFA-F2303E395F8B}" mergeInterval="0" personalView="1" maximized="1" windowWidth="1916" windowHeight="803" tabRatio="458" activeSheetId="1"/>
    <customWorkbookView name="Jacobo Martínez Santamaria - Vista personalizada" guid="{02A9AB04-8576-494B-BE37-773A2F0D74CE}" mergeInterval="0" personalView="1" maximized="1" windowWidth="1916" windowHeight="854" tabRatio="458" activeSheetId="1"/>
    <customWorkbookView name="AURORA - Vista personalizada" guid="{CC11FDE2-C3B5-4997-9DCF-C4F39208C412}" mergeInterval="0" personalView="1" maximized="1" xWindow="-8" yWindow="-8" windowWidth="1382" windowHeight="744" tabRatio="45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E20" i="1" l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D21" i="1"/>
  <c r="D20" i="1"/>
  <c r="D19" i="1"/>
  <c r="D18" i="1"/>
  <c r="D22" i="1" l="1"/>
  <c r="E21" i="1"/>
  <c r="E22" i="1" s="1"/>
  <c r="F21" i="1"/>
  <c r="F22" i="1" s="1"/>
  <c r="G21" i="1"/>
  <c r="G22" i="1" s="1"/>
  <c r="H21" i="1"/>
  <c r="H22" i="1" s="1"/>
  <c r="I21" i="1"/>
  <c r="I22" i="1" s="1"/>
  <c r="J21" i="1"/>
  <c r="J22" i="1" s="1"/>
  <c r="K21" i="1"/>
  <c r="K22" i="1" s="1"/>
  <c r="L21" i="1"/>
  <c r="L22" i="1" s="1"/>
  <c r="M21" i="1"/>
  <c r="M22" i="1" s="1"/>
  <c r="N21" i="1"/>
  <c r="N22" i="1" s="1"/>
  <c r="O21" i="1"/>
  <c r="O22" i="1" s="1"/>
  <c r="P21" i="1"/>
  <c r="P22" i="1" s="1"/>
  <c r="Q21" i="1"/>
  <c r="Q22" i="1" s="1"/>
  <c r="R21" i="1"/>
  <c r="R22" i="1" s="1"/>
  <c r="S21" i="1"/>
  <c r="S22" i="1" s="1"/>
  <c r="T21" i="1"/>
  <c r="T22" i="1" s="1"/>
  <c r="U21" i="1"/>
  <c r="U22" i="1" s="1"/>
  <c r="V21" i="1"/>
  <c r="V22" i="1" s="1"/>
  <c r="W21" i="1"/>
  <c r="W22" i="1" s="1"/>
</calcChain>
</file>

<file path=xl/sharedStrings.xml><?xml version="1.0" encoding="utf-8"?>
<sst xmlns="http://schemas.openxmlformats.org/spreadsheetml/2006/main" count="92" uniqueCount="92">
  <si>
    <t>Diagnóstico por RT-PCR</t>
  </si>
  <si>
    <t>Plasma</t>
  </si>
  <si>
    <t>Saliva</t>
  </si>
  <si>
    <t>Suero</t>
  </si>
  <si>
    <t>Asíntomáticos</t>
  </si>
  <si>
    <t>Negativos</t>
  </si>
  <si>
    <t>Clasificación</t>
  </si>
  <si>
    <t>Positivos</t>
  </si>
  <si>
    <t>Enfermos grave e ingresado en UCI</t>
  </si>
  <si>
    <t>Enfermo no graves ingresado</t>
  </si>
  <si>
    <t>Caso =  paciente</t>
  </si>
  <si>
    <t>Enfermo sintomático no-ingresado (AP, domicilio, etc.)</t>
  </si>
  <si>
    <t>Orina</t>
  </si>
  <si>
    <t>Líquido cefalorraquídeo (LCR)</t>
  </si>
  <si>
    <t>Buffy-Coat</t>
  </si>
  <si>
    <t>Células Mononucleares (PBMC)</t>
  </si>
  <si>
    <t>DNA</t>
  </si>
  <si>
    <t xml:space="preserve">RNA </t>
  </si>
  <si>
    <t>Sangre Total congelada</t>
  </si>
  <si>
    <t>Tubo para extraccion RNA (PAXGENE u otros)</t>
  </si>
  <si>
    <t>Heces</t>
  </si>
  <si>
    <t>Asíntomáticos (diagnosticados por serología)</t>
  </si>
  <si>
    <t>Número de pacientes con seguimiento</t>
  </si>
  <si>
    <t>Exudado Nasofaríngeo</t>
  </si>
  <si>
    <t xml:space="preserve">Otro tipo de muestra o tejido. Añadir una columna para cada tipo de muestra o tejido (número de donaciones) </t>
  </si>
  <si>
    <t>Ácidos nucleicos</t>
  </si>
  <si>
    <t>cDNA</t>
  </si>
  <si>
    <t>Tipo de muestras</t>
  </si>
  <si>
    <t>Pacientes (Casos)</t>
  </si>
  <si>
    <t>Número de Pacientes Totales</t>
  </si>
  <si>
    <t>Clasificación de gravedad = grado mas alto alcanzado durante la evolución del paciente</t>
  </si>
  <si>
    <t>DEFINICIONES</t>
  </si>
  <si>
    <t>TOTAL CASOS FINAL</t>
  </si>
  <si>
    <t>Muestra = donación. NO alícuotas</t>
  </si>
  <si>
    <t>Si a un mismo paciente se le recogen muestras varias veces (donaciones de seguimiento) se indicaran tantas donaciones como veces se le haya extraído muestra</t>
  </si>
  <si>
    <t>HOSPITAL UNIVERSITARIO SON ESPASES</t>
  </si>
  <si>
    <t>INSTITUTO DE INVESTIGACION SANITARIA DE SANTIAGO DE COMPOSTELA (IDIS)</t>
  </si>
  <si>
    <t>FUNDACION CENTRO NAL DE INV. ONCOLOGICAS</t>
  </si>
  <si>
    <t>FUNDACION INSTITUTO DE INVESTIGACION SANITARIA FUNDACION JIMENEZ DIAZ</t>
  </si>
  <si>
    <t>NAVARRABIOMED-FUNDACION MIGUEL SERVET</t>
  </si>
  <si>
    <t>CENTRO ONCOLOGICO MD ANDERSON INTERNATIONAL ESPAÑA</t>
  </si>
  <si>
    <t>HOSPITAL RAMON Y CAJAL</t>
  </si>
  <si>
    <t>INSTITUTO HOSPITAL DEL MAR DE INVESTIGACIONES MEDICAS (IMIM)</t>
  </si>
  <si>
    <t>INSTITUTO DE INVESTIGACION HOSPITAL 12 DE OCTUBRE</t>
  </si>
  <si>
    <t>FUNDACION CENTRO DE INVESTIGACION ENFERMEDADES NEUROLOGICAS (CIEN)</t>
  </si>
  <si>
    <t>INSTITUTO DE INVESTIGACIONES BIOMEDICAS AUGUST PI I SUNYER (IDIBAPS)</t>
  </si>
  <si>
    <t>FISABIO SALUD PUBLICA</t>
  </si>
  <si>
    <t>CLINICA UNIVERSIDAD DE NAVARRA</t>
  </si>
  <si>
    <t xml:space="preserve">HOSPITAL MARQUESDE VALDECILLA </t>
  </si>
  <si>
    <t>INSTITUTO DE INVESTIGACION SANITARIA DEL HOSPITAL PUERTA DE HIERRO MAJADAHONDA (IDIPHIM)</t>
  </si>
  <si>
    <t xml:space="preserve">BIOBANCO VASCO </t>
  </si>
  <si>
    <t>INSTITUTO DE INVESTIGACION SANITARIA DEL PRINCIPADO DE ASTURIAS (ISPA)</t>
  </si>
  <si>
    <t>INSTITUTO DE INVESTIGACION  BIOMEDICA DE BELLVITGE (IDIBELL)</t>
  </si>
  <si>
    <t>INSTITUTO DE INVESTIGACION HOSPITAL UNIVERSITARIO LA PAZ (IdiPAZ)</t>
  </si>
  <si>
    <t>INSTITUTO INV. BIOMEDICA DE LLEIDA. FUNDACION DR. PIFARRE (IRBLLEIDA)</t>
  </si>
  <si>
    <t>FUNDACION INSTITUTO DE INVESTIGACION SANITARIA PERE VIRGILI</t>
  </si>
  <si>
    <t>INSTITUTO DE INVESTIGACION BIOMEDICA DE LA CORUÑA (INIBIC)</t>
  </si>
  <si>
    <t>INSTITUTO DE INVESTIGACION SANITARIA GALICIA SUR</t>
  </si>
  <si>
    <t>HOSPITAL UNIVERSITARIO FUNDACION ALCORCON</t>
  </si>
  <si>
    <t>INSTITUTO MURCIANO DE INVESTIGACION BIOSANITARIA (IMIB)</t>
  </si>
  <si>
    <t>INSTITUTO ARAGONES DE CIENCIAS DE LA SALUD</t>
  </si>
  <si>
    <t>BIOBANCO DEL SISTEMA SANITARIO PUBLICO DE ANDALUCIA</t>
  </si>
  <si>
    <t>INSTITUTO DE INVESTIGACION SANITARIA GREGORIO MARAÑON (IiSGM)</t>
  </si>
  <si>
    <t>HOSPITAL LA FE</t>
  </si>
  <si>
    <t>UNIVERSIDAD DE SALAMANCA</t>
  </si>
  <si>
    <t>HOSPITAL GERMANS TRIAS I PUJOL</t>
  </si>
  <si>
    <t>INSTITUTO DE INVESTIGACION HOSPITAL UNIVERSITARIO VALLE DE HEBRON (VHIR)</t>
  </si>
  <si>
    <t>INSTITUTO DE INVESTIGACION SANITARIA INCLIVA</t>
  </si>
  <si>
    <t>INSTITUTO DE INVESTIGACION BIOMEDICA HOSPITAL UNIVERSITARIO DE LA PRINCESA</t>
  </si>
  <si>
    <t>FUNDACION INSTITUTO VALENCIANO DE ONCOLOGIA</t>
  </si>
  <si>
    <t>INSTITUTO DE INVESTIGACION BIOMEDICA DE GIRONA DR. JOSEP TRUETA (IDIBGI)</t>
  </si>
  <si>
    <t>INSTITUTO DE INVESTIGACION SANITARIA DEL  (IdISSC)</t>
  </si>
  <si>
    <t>HOSPITAL SAN JUAN DE DIOS ESPLUGUES</t>
  </si>
  <si>
    <t>INSTITUTO DE SALUD CARLOS III</t>
  </si>
  <si>
    <t>HOSPITAL GENERAL DE ALICANTE</t>
  </si>
  <si>
    <t>Positivos sin clasificar</t>
  </si>
  <si>
    <t>Biobanco/Centro Realización</t>
  </si>
  <si>
    <t>Total Casos Negativos</t>
  </si>
  <si>
    <t>Total Casos Positivos</t>
  </si>
  <si>
    <t>Fallecidos</t>
  </si>
  <si>
    <t>Negativo sin sintomatología covid (controles sanos)</t>
  </si>
  <si>
    <t>Total  Sin RT-PCR</t>
  </si>
  <si>
    <t>Total Pendiente de confirmar diagnóstico o Indeterminados</t>
  </si>
  <si>
    <t>BIOBANCO EN RED DE ENFERMEDADES ONCOLÓGICAS DE CASTILLA Y LEÓN</t>
  </si>
  <si>
    <t>Pacientes "sanos", o con otras patologias no COVID al ingreso en el hospital , o a los que se realiza una PCR antes de ser intervenidos, etc.</t>
  </si>
  <si>
    <t>Con cuadro clínico compatible COVID19</t>
  </si>
  <si>
    <t xml:space="preserve">       Sin RT-PCR (cuadro clínico compatible con COVID)</t>
  </si>
  <si>
    <t xml:space="preserve">       Pendiente de confirmar diagnóstico o Indeterminados o negativos sin clasificar</t>
  </si>
  <si>
    <r>
      <t xml:space="preserve">Número de </t>
    </r>
    <r>
      <rPr>
        <b/>
        <sz val="12"/>
        <color rgb="FFFF0000"/>
        <rFont val="Arial"/>
        <family val="2"/>
      </rPr>
      <t>donaciones</t>
    </r>
    <r>
      <rPr>
        <b/>
        <sz val="12"/>
        <color theme="0"/>
        <rFont val="Arial"/>
        <family val="2"/>
      </rPr>
      <t xml:space="preserve"> recogidas totales (1 donación = 1 muestra)  NO alícuotas</t>
    </r>
  </si>
  <si>
    <t>Negativo sin sintomatología COVID-19 (controles sanos)</t>
  </si>
  <si>
    <t>BIOBANCO PARC SANITARI DE TEJIDOS NEUROLÓGICOS SAN JUAN DE DIOS-PSSJD</t>
  </si>
  <si>
    <t>BIOBANCO HOSPITAL GENERAL UNIVERSITARIO DE VALENCIA (HGUV)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</si>
</sst>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403]General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rgb="FFB54A37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F36"/>
        <bgColor indexed="64"/>
      </patternFill>
    </fill>
    <fill>
      <patternFill patternType="solid">
        <fgColor rgb="FFD1B748"/>
        <bgColor indexed="64"/>
      </patternFill>
    </fill>
    <fill>
      <patternFill patternType="solid">
        <fgColor rgb="FF476B5D"/>
        <bgColor indexed="64"/>
      </patternFill>
    </fill>
    <fill>
      <patternFill patternType="solid">
        <fgColor rgb="FFD7887B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8CB2A4"/>
        <bgColor indexed="64"/>
      </patternFill>
    </fill>
    <fill>
      <patternFill patternType="solid">
        <fgColor rgb="FFE0CE80"/>
        <bgColor theme="4" tint="0.79998168889431442"/>
      </patternFill>
    </fill>
    <fill>
      <patternFill patternType="solid">
        <fgColor rgb="FFE8BAB2"/>
        <bgColor indexed="64"/>
      </patternFill>
    </fill>
    <fill>
      <patternFill patternType="solid">
        <fgColor rgb="FFD17465"/>
        <bgColor indexed="64"/>
      </patternFill>
    </fill>
    <fill>
      <patternFill patternType="solid">
        <fgColor rgb="FFCCDAEC"/>
        <bgColor theme="4" tint="0.79998168889431442"/>
      </patternFill>
    </fill>
    <fill>
      <patternFill patternType="solid">
        <fgColor rgb="FFE0E9F4"/>
        <bgColor theme="4" tint="0.79998168889431442"/>
      </patternFill>
    </fill>
    <fill>
      <patternFill patternType="solid">
        <fgColor rgb="FFEBE0AF"/>
        <bgColor theme="4" tint="0.79998168889431442"/>
      </patternFill>
    </fill>
    <fill>
      <patternFill patternType="solid">
        <fgColor rgb="FFA5C3B8"/>
        <bgColor indexed="64"/>
      </patternFill>
    </fill>
  </fills>
  <borders count="5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7" xfId="0" applyBorder="1"/>
    <xf numFmtId="0" fontId="0" fillId="0" borderId="0" xfId="0" applyFont="1" applyBorder="1"/>
    <xf numFmtId="0" fontId="8" fillId="0" borderId="0" xfId="0" applyFont="1"/>
    <xf numFmtId="0" fontId="0" fillId="0" borderId="0" xfId="0" applyFill="1"/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6" fillId="0" borderId="9" xfId="0" applyFont="1" applyBorder="1"/>
    <xf numFmtId="0" fontId="5" fillId="0" borderId="9" xfId="0" applyFont="1" applyBorder="1"/>
    <xf numFmtId="0" fontId="6" fillId="0" borderId="0" xfId="0" applyFont="1" applyAlignment="1"/>
    <xf numFmtId="0" fontId="0" fillId="0" borderId="0" xfId="0" applyAlignment="1">
      <alignment vertical="center" wrapText="1"/>
    </xf>
    <xf numFmtId="0" fontId="10" fillId="4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8" fillId="0" borderId="0" xfId="0" applyFont="1"/>
    <xf numFmtId="0" fontId="15" fillId="2" borderId="13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vertical="center" wrapText="1"/>
    </xf>
    <xf numFmtId="0" fontId="13" fillId="0" borderId="28" xfId="0" applyFont="1" applyFill="1" applyBorder="1" applyAlignment="1">
      <alignment vertical="center" wrapText="1"/>
    </xf>
    <xf numFmtId="0" fontId="13" fillId="0" borderId="3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13" fillId="0" borderId="27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13" fillId="0" borderId="18" xfId="0" applyFont="1" applyFill="1" applyBorder="1" applyAlignment="1">
      <alignment vertical="center" wrapText="1"/>
    </xf>
    <xf numFmtId="0" fontId="13" fillId="0" borderId="40" xfId="0" applyFont="1" applyFill="1" applyBorder="1" applyAlignment="1">
      <alignment vertical="center" wrapText="1"/>
    </xf>
    <xf numFmtId="0" fontId="13" fillId="9" borderId="38" xfId="0" applyFont="1" applyFill="1" applyBorder="1" applyAlignment="1">
      <alignment vertical="center" wrapText="1"/>
    </xf>
    <xf numFmtId="0" fontId="13" fillId="9" borderId="11" xfId="0" applyFont="1" applyFill="1" applyBorder="1" applyAlignment="1">
      <alignment vertical="center" wrapText="1"/>
    </xf>
    <xf numFmtId="0" fontId="13" fillId="9" borderId="29" xfId="0" applyFont="1" applyFill="1" applyBorder="1" applyAlignment="1">
      <alignment vertical="center" wrapText="1"/>
    </xf>
    <xf numFmtId="0" fontId="13" fillId="12" borderId="30" xfId="0" applyFont="1" applyFill="1" applyBorder="1" applyAlignment="1">
      <alignment vertical="center" wrapText="1"/>
    </xf>
    <xf numFmtId="0" fontId="13" fillId="12" borderId="28" xfId="0" applyFont="1" applyFill="1" applyBorder="1" applyAlignment="1">
      <alignment vertical="center" wrapText="1"/>
    </xf>
    <xf numFmtId="0" fontId="13" fillId="12" borderId="11" xfId="0" applyFont="1" applyFill="1" applyBorder="1" applyAlignment="1">
      <alignment vertical="center" wrapText="1"/>
    </xf>
    <xf numFmtId="0" fontId="13" fillId="12" borderId="29" xfId="0" applyFont="1" applyFill="1" applyBorder="1" applyAlignment="1">
      <alignment vertical="center" wrapText="1"/>
    </xf>
    <xf numFmtId="0" fontId="13" fillId="12" borderId="31" xfId="0" applyFont="1" applyFill="1" applyBorder="1" applyAlignment="1">
      <alignment vertical="center" wrapText="1"/>
    </xf>
    <xf numFmtId="0" fontId="13" fillId="12" borderId="32" xfId="0" applyFont="1" applyFill="1" applyBorder="1" applyAlignment="1">
      <alignment vertical="center" wrapText="1"/>
    </xf>
    <xf numFmtId="0" fontId="13" fillId="6" borderId="43" xfId="0" applyFont="1" applyFill="1" applyBorder="1" applyAlignment="1">
      <alignment vertical="center" wrapText="1"/>
    </xf>
    <xf numFmtId="0" fontId="13" fillId="5" borderId="44" xfId="0" applyFont="1" applyFill="1" applyBorder="1" applyAlignment="1">
      <alignment vertical="center" wrapText="1"/>
    </xf>
    <xf numFmtId="0" fontId="13" fillId="7" borderId="44" xfId="0" applyFont="1" applyFill="1" applyBorder="1" applyAlignment="1">
      <alignment vertical="center" wrapText="1"/>
    </xf>
    <xf numFmtId="0" fontId="19" fillId="4" borderId="45" xfId="0" applyFont="1" applyFill="1" applyBorder="1"/>
    <xf numFmtId="0" fontId="19" fillId="4" borderId="50" xfId="0" applyFont="1" applyFill="1" applyBorder="1"/>
    <xf numFmtId="0" fontId="13" fillId="8" borderId="44" xfId="0" applyFont="1" applyFill="1" applyBorder="1" applyAlignment="1">
      <alignment vertical="center" wrapText="1"/>
    </xf>
    <xf numFmtId="0" fontId="12" fillId="11" borderId="46" xfId="0" applyFont="1" applyFill="1" applyBorder="1" applyAlignment="1">
      <alignment vertical="center" wrapText="1"/>
    </xf>
    <xf numFmtId="0" fontId="12" fillId="11" borderId="26" xfId="0" applyFont="1" applyFill="1" applyBorder="1" applyAlignment="1">
      <alignment vertical="center" wrapText="1"/>
    </xf>
    <xf numFmtId="0" fontId="12" fillId="11" borderId="27" xfId="0" applyFont="1" applyFill="1" applyBorder="1" applyAlignment="1">
      <alignment vertical="center" wrapText="1"/>
    </xf>
    <xf numFmtId="0" fontId="12" fillId="9" borderId="47" xfId="0" applyFont="1" applyFill="1" applyBorder="1" applyAlignment="1">
      <alignment vertical="center" wrapText="1"/>
    </xf>
    <xf numFmtId="0" fontId="12" fillId="9" borderId="18" xfId="0" applyFont="1" applyFill="1" applyBorder="1" applyAlignment="1">
      <alignment vertical="center" wrapText="1"/>
    </xf>
    <xf numFmtId="0" fontId="12" fillId="9" borderId="40" xfId="0" applyFont="1" applyFill="1" applyBorder="1" applyAlignment="1">
      <alignment vertical="center" wrapText="1"/>
    </xf>
    <xf numFmtId="0" fontId="12" fillId="13" borderId="48" xfId="0" applyFont="1" applyFill="1" applyBorder="1" applyAlignment="1">
      <alignment vertical="center" wrapText="1"/>
    </xf>
    <xf numFmtId="0" fontId="12" fillId="13" borderId="11" xfId="0" applyFont="1" applyFill="1" applyBorder="1" applyAlignment="1">
      <alignment vertical="center" wrapText="1"/>
    </xf>
    <xf numFmtId="0" fontId="12" fillId="13" borderId="29" xfId="0" applyFont="1" applyFill="1" applyBorder="1" applyAlignment="1">
      <alignment vertical="center" wrapText="1"/>
    </xf>
    <xf numFmtId="0" fontId="12" fillId="14" borderId="49" xfId="0" applyFont="1" applyFill="1" applyBorder="1" applyAlignment="1">
      <alignment vertical="center" wrapText="1"/>
    </xf>
    <xf numFmtId="0" fontId="12" fillId="14" borderId="16" xfId="0" applyFont="1" applyFill="1" applyBorder="1" applyAlignment="1">
      <alignment vertical="center" wrapText="1"/>
    </xf>
    <xf numFmtId="0" fontId="12" fillId="14" borderId="33" xfId="0" applyFont="1" applyFill="1" applyBorder="1" applyAlignment="1">
      <alignment vertical="center" wrapText="1"/>
    </xf>
    <xf numFmtId="0" fontId="13" fillId="13" borderId="34" xfId="0" applyFont="1" applyFill="1" applyBorder="1" applyAlignment="1">
      <alignment vertical="center" wrapText="1"/>
    </xf>
    <xf numFmtId="0" fontId="13" fillId="13" borderId="35" xfId="0" applyFont="1" applyFill="1" applyBorder="1" applyAlignment="1">
      <alignment vertical="center" wrapText="1"/>
    </xf>
    <xf numFmtId="0" fontId="13" fillId="13" borderId="36" xfId="0" applyFont="1" applyFill="1" applyBorder="1" applyAlignment="1">
      <alignment vertical="center" wrapText="1"/>
    </xf>
    <xf numFmtId="0" fontId="13" fillId="14" borderId="20" xfId="0" applyFont="1" applyFill="1" applyBorder="1" applyAlignment="1">
      <alignment vertical="center" wrapText="1"/>
    </xf>
    <xf numFmtId="0" fontId="13" fillId="14" borderId="14" xfId="0" applyFont="1" applyFill="1" applyBorder="1" applyAlignment="1">
      <alignment vertical="center" wrapText="1"/>
    </xf>
    <xf numFmtId="0" fontId="13" fillId="14" borderId="41" xfId="0" applyFont="1" applyFill="1" applyBorder="1" applyAlignment="1">
      <alignment vertical="center" wrapText="1"/>
    </xf>
    <xf numFmtId="0" fontId="0" fillId="0" borderId="3" xfId="0" applyFont="1" applyBorder="1"/>
    <xf numFmtId="0" fontId="0" fillId="0" borderId="4" xfId="0" applyFont="1" applyBorder="1"/>
    <xf numFmtId="0" fontId="17" fillId="0" borderId="4" xfId="0" applyFont="1" applyBorder="1"/>
    <xf numFmtId="0" fontId="0" fillId="0" borderId="9" xfId="0" applyBorder="1"/>
    <xf numFmtId="0" fontId="0" fillId="0" borderId="6" xfId="0" applyFont="1" applyBorder="1"/>
    <xf numFmtId="0" fontId="12" fillId="0" borderId="5" xfId="0" applyFont="1" applyFill="1" applyBorder="1" applyAlignment="1">
      <alignment vertical="center" wrapText="1"/>
    </xf>
    <xf numFmtId="0" fontId="12" fillId="0" borderId="6" xfId="0" applyFont="1" applyBorder="1"/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3" fillId="7" borderId="23" xfId="0" applyFont="1" applyFill="1" applyBorder="1" applyAlignment="1">
      <alignment horizontal="left" vertical="center" wrapText="1"/>
    </xf>
    <xf numFmtId="0" fontId="13" fillId="7" borderId="42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3" fillId="6" borderId="39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10" borderId="21" xfId="0" applyFont="1" applyFill="1" applyBorder="1" applyAlignment="1">
      <alignment horizontal="center" vertical="center" wrapText="1"/>
    </xf>
    <xf numFmtId="0" fontId="13" fillId="10" borderId="22" xfId="0" applyFont="1" applyFill="1" applyBorder="1" applyAlignment="1">
      <alignment horizontal="center" vertical="center" wrapText="1"/>
    </xf>
    <xf numFmtId="0" fontId="13" fillId="10" borderId="24" xfId="0" applyFont="1" applyFill="1" applyBorder="1" applyAlignment="1">
      <alignment horizontal="center" vertical="center" wrapText="1"/>
    </xf>
  </cellXfs>
  <cellStyles count="9">
    <cellStyle name="Comma" xfId="5"/>
    <cellStyle name="Comma [0]" xfId="6"/>
    <cellStyle name="Currency" xfId="3"/>
    <cellStyle name="Currency [0]" xfId="4"/>
    <cellStyle name="Excel Built-in Normal" xfId="7"/>
    <cellStyle name="Hipervínculo 3" xfId="8"/>
    <cellStyle name="Normal" xfId="0" builtinId="0"/>
    <cellStyle name="Normal 2" xfId="1"/>
    <cellStyle name="Percent" xfId="2"/>
  </cellStyles>
  <dxfs count="0"/>
  <tableStyles count="0" defaultTableStyle="TableStyleMedium9" defaultPivotStyle="PivotStyleLight16"/>
  <colors>
    <mruColors>
      <color rgb="FFA5C3B8"/>
      <color rgb="FFEBE0AF"/>
      <color rgb="FFE8BAB2"/>
      <color rgb="FFCCDAEC"/>
      <color rgb="FF9DBDB2"/>
      <color rgb="FFE8DAA0"/>
      <color rgb="FFE0E9F4"/>
      <color rgb="FFD17465"/>
      <color rgb="FF476B5D"/>
      <color rgb="FFE0CE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309561</xdr:colOff>
      <xdr:row>0</xdr:row>
      <xdr:rowOff>83343</xdr:rowOff>
    </xdr:from>
    <xdr:to>
      <xdr:col>0</xdr:col>
      <xdr:colOff>2166941</xdr:colOff>
      <xdr:row>2</xdr:row>
      <xdr:rowOff>250031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867F10A-86DE-4D1A-B0A8-C17D6BF8A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1" y="83343"/>
          <a:ext cx="1857380" cy="654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7"/>
  <sheetViews>
    <sheetView tabSelected="1" topLeftCell="B1" zoomScale="70" zoomScaleNormal="70" workbookViewId="0">
      <selection activeCell="J29" sqref="J29"/>
    </sheetView>
  </sheetViews>
  <sheetFormatPr baseColWidth="10" defaultRowHeight="15" x14ac:dyDescent="0.25"/>
  <cols>
    <col min="1" max="1" width="44.42578125" customWidth="1"/>
    <col min="2" max="2" width="38.7109375" customWidth="1"/>
    <col min="3" max="3" width="68.5703125" customWidth="1"/>
    <col min="4" max="4" width="24.42578125" customWidth="1"/>
    <col min="5" max="5" width="27" customWidth="1"/>
    <col min="6" max="6" width="15.28515625" customWidth="1"/>
    <col min="7" max="7" width="11.42578125" customWidth="1"/>
    <col min="8" max="8" width="10.42578125" customWidth="1"/>
    <col min="9" max="9" width="11.85546875" bestFit="1" customWidth="1"/>
    <col min="10" max="10" width="17.5703125" customWidth="1"/>
    <col min="11" max="11" width="18.28515625" customWidth="1"/>
    <col min="12" max="12" width="14.42578125" customWidth="1"/>
    <col min="13" max="13" width="17.42578125" customWidth="1"/>
    <col min="16" max="16" width="16.42578125" bestFit="1" customWidth="1"/>
    <col min="19" max="19" width="14.7109375" customWidth="1"/>
    <col min="20" max="20" width="27.85546875" customWidth="1"/>
    <col min="21" max="21" width="15.5703125" customWidth="1"/>
    <col min="22" max="22" width="15.7109375" customWidth="1"/>
    <col min="23" max="23" width="14.28515625" customWidth="1"/>
  </cols>
  <sheetData>
    <row r="1" spans="1:23" x14ac:dyDescent="0.25">
      <c r="C1" s="8"/>
    </row>
    <row r="2" spans="1:23" ht="23.25" customHeight="1" thickBot="1" x14ac:dyDescent="0.3">
      <c r="C2" s="8"/>
      <c r="D2" s="82" t="s">
        <v>88</v>
      </c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</row>
    <row r="3" spans="1:23" ht="27" customHeight="1" thickBot="1" x14ac:dyDescent="0.3">
      <c r="D3" s="15" t="s">
        <v>28</v>
      </c>
      <c r="E3" s="79" t="s">
        <v>27</v>
      </c>
      <c r="F3" s="80"/>
      <c r="G3" s="80"/>
      <c r="H3" s="80"/>
      <c r="I3" s="80"/>
      <c r="J3" s="80"/>
      <c r="K3" s="80"/>
      <c r="L3" s="80"/>
      <c r="M3" s="80"/>
      <c r="N3" s="80"/>
      <c r="O3" s="81"/>
      <c r="P3" s="79" t="s">
        <v>25</v>
      </c>
      <c r="Q3" s="80"/>
      <c r="R3" s="80"/>
      <c r="S3" s="81"/>
      <c r="T3" s="15"/>
    </row>
    <row r="4" spans="1:23" s="13" customFormat="1" ht="48" customHeight="1" thickBot="1" x14ac:dyDescent="0.3">
      <c r="A4" s="16" t="s">
        <v>76</v>
      </c>
      <c r="B4" s="19" t="s">
        <v>0</v>
      </c>
      <c r="C4" s="21" t="s">
        <v>6</v>
      </c>
      <c r="D4" s="20" t="s">
        <v>29</v>
      </c>
      <c r="E4" s="17" t="s">
        <v>22</v>
      </c>
      <c r="F4" s="23" t="s">
        <v>18</v>
      </c>
      <c r="G4" s="17" t="s">
        <v>1</v>
      </c>
      <c r="H4" s="17" t="s">
        <v>3</v>
      </c>
      <c r="I4" s="23" t="s">
        <v>14</v>
      </c>
      <c r="J4" s="23" t="s">
        <v>15</v>
      </c>
      <c r="K4" s="23" t="s">
        <v>23</v>
      </c>
      <c r="L4" s="17" t="s">
        <v>2</v>
      </c>
      <c r="M4" s="23" t="s">
        <v>13</v>
      </c>
      <c r="N4" s="17" t="s">
        <v>12</v>
      </c>
      <c r="O4" s="17" t="s">
        <v>20</v>
      </c>
      <c r="P4" s="24" t="s">
        <v>19</v>
      </c>
      <c r="Q4" s="17" t="s">
        <v>16</v>
      </c>
      <c r="R4" s="17" t="s">
        <v>17</v>
      </c>
      <c r="S4" s="17" t="s">
        <v>26</v>
      </c>
      <c r="T4" s="24" t="s">
        <v>24</v>
      </c>
      <c r="U4" s="17"/>
      <c r="V4" s="17"/>
      <c r="W4" s="17"/>
    </row>
    <row r="5" spans="1:23" s="14" customFormat="1" ht="26.25" customHeight="1" x14ac:dyDescent="0.25">
      <c r="A5" s="75"/>
      <c r="B5" s="85" t="s">
        <v>7</v>
      </c>
      <c r="C5" s="25" t="s">
        <v>79</v>
      </c>
      <c r="D5" s="29">
        <v>124</v>
      </c>
      <c r="E5" s="29">
        <v>19</v>
      </c>
      <c r="F5" s="29"/>
      <c r="G5" s="29"/>
      <c r="H5" s="29"/>
      <c r="I5" s="29"/>
      <c r="J5" s="29"/>
      <c r="K5" s="29">
        <v>124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</row>
    <row r="6" spans="1:23" s="14" customFormat="1" ht="26.25" customHeight="1" x14ac:dyDescent="0.25">
      <c r="A6" s="76"/>
      <c r="B6" s="86"/>
      <c r="C6" s="39" t="s">
        <v>8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1"/>
    </row>
    <row r="7" spans="1:23" s="14" customFormat="1" ht="26.25" customHeight="1" x14ac:dyDescent="0.25">
      <c r="A7" s="76"/>
      <c r="B7" s="86"/>
      <c r="C7" s="26" t="s">
        <v>9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23" s="14" customFormat="1" ht="26.25" customHeight="1" x14ac:dyDescent="0.25">
      <c r="A8" s="76"/>
      <c r="B8" s="86"/>
      <c r="C8" s="39" t="s">
        <v>11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1"/>
    </row>
    <row r="9" spans="1:23" s="14" customFormat="1" ht="26.25" customHeight="1" x14ac:dyDescent="0.25">
      <c r="A9" s="76"/>
      <c r="B9" s="86"/>
      <c r="C9" s="26" t="s">
        <v>4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2"/>
    </row>
    <row r="10" spans="1:23" s="14" customFormat="1" ht="26.25" customHeight="1" thickBot="1" x14ac:dyDescent="0.3">
      <c r="A10" s="76"/>
      <c r="B10" s="87"/>
      <c r="C10" s="38" t="s">
        <v>75</v>
      </c>
      <c r="D10" s="42">
        <f>SUM(K10+H10)</f>
        <v>6141</v>
      </c>
      <c r="E10" s="42">
        <v>1016</v>
      </c>
      <c r="F10" s="42">
        <v>243</v>
      </c>
      <c r="G10" s="42">
        <v>243</v>
      </c>
      <c r="H10" s="42">
        <v>1389</v>
      </c>
      <c r="I10" s="42"/>
      <c r="J10" s="42"/>
      <c r="K10" s="42">
        <v>4752</v>
      </c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3"/>
    </row>
    <row r="11" spans="1:23" s="14" customFormat="1" ht="26.25" customHeight="1" x14ac:dyDescent="0.25">
      <c r="A11" s="76"/>
      <c r="B11" s="90" t="s">
        <v>5</v>
      </c>
      <c r="C11" s="27" t="s">
        <v>21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30"/>
    </row>
    <row r="12" spans="1:23" s="14" customFormat="1" ht="26.25" customHeight="1" x14ac:dyDescent="0.25">
      <c r="A12" s="76"/>
      <c r="B12" s="91"/>
      <c r="C12" s="35" t="s">
        <v>85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7"/>
    </row>
    <row r="13" spans="1:23" s="14" customFormat="1" ht="26.25" customHeight="1" thickBot="1" x14ac:dyDescent="0.3">
      <c r="A13" s="76"/>
      <c r="B13" s="92"/>
      <c r="C13" s="28" t="s">
        <v>80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4"/>
    </row>
    <row r="14" spans="1:23" s="14" customFormat="1" ht="26.25" customHeight="1" thickBot="1" x14ac:dyDescent="0.3">
      <c r="A14" s="76"/>
      <c r="B14" s="88" t="s">
        <v>86</v>
      </c>
      <c r="C14" s="89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4"/>
    </row>
    <row r="15" spans="1:23" s="14" customFormat="1" ht="24" customHeight="1" thickBot="1" x14ac:dyDescent="0.3">
      <c r="A15" s="18"/>
      <c r="B15" s="77" t="s">
        <v>87</v>
      </c>
      <c r="C15" s="78"/>
      <c r="D15" s="65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</row>
    <row r="17" spans="2:23" ht="15.75" thickBot="1" x14ac:dyDescent="0.3"/>
    <row r="18" spans="2:23" ht="26.25" customHeight="1" x14ac:dyDescent="0.25">
      <c r="C18" s="44" t="s">
        <v>78</v>
      </c>
      <c r="D18" s="50">
        <f>D5+D6+D7+D8+D9+D10</f>
        <v>6265</v>
      </c>
      <c r="E18" s="51">
        <f t="shared" ref="E18:W18" si="0">E5+E6+E7+E8+E9+E10</f>
        <v>1035</v>
      </c>
      <c r="F18" s="51">
        <f t="shared" si="0"/>
        <v>243</v>
      </c>
      <c r="G18" s="51">
        <f t="shared" si="0"/>
        <v>243</v>
      </c>
      <c r="H18" s="51">
        <f t="shared" si="0"/>
        <v>1389</v>
      </c>
      <c r="I18" s="51">
        <f t="shared" si="0"/>
        <v>0</v>
      </c>
      <c r="J18" s="51">
        <f t="shared" si="0"/>
        <v>0</v>
      </c>
      <c r="K18" s="51">
        <f t="shared" si="0"/>
        <v>4876</v>
      </c>
      <c r="L18" s="51">
        <f t="shared" si="0"/>
        <v>0</v>
      </c>
      <c r="M18" s="51">
        <f t="shared" si="0"/>
        <v>0</v>
      </c>
      <c r="N18" s="51">
        <f t="shared" si="0"/>
        <v>0</v>
      </c>
      <c r="O18" s="51">
        <f t="shared" si="0"/>
        <v>0</v>
      </c>
      <c r="P18" s="51">
        <f t="shared" si="0"/>
        <v>0</v>
      </c>
      <c r="Q18" s="51">
        <f t="shared" si="0"/>
        <v>0</v>
      </c>
      <c r="R18" s="51">
        <f t="shared" si="0"/>
        <v>0</v>
      </c>
      <c r="S18" s="51">
        <f t="shared" si="0"/>
        <v>0</v>
      </c>
      <c r="T18" s="51">
        <f t="shared" si="0"/>
        <v>0</v>
      </c>
      <c r="U18" s="51">
        <f t="shared" si="0"/>
        <v>0</v>
      </c>
      <c r="V18" s="51">
        <f t="shared" si="0"/>
        <v>0</v>
      </c>
      <c r="W18" s="52">
        <f t="shared" si="0"/>
        <v>0</v>
      </c>
    </row>
    <row r="19" spans="2:23" ht="24" customHeight="1" x14ac:dyDescent="0.25">
      <c r="C19" s="45" t="s">
        <v>77</v>
      </c>
      <c r="D19" s="53">
        <f>D11+D12+D13</f>
        <v>0</v>
      </c>
      <c r="E19" s="54">
        <f t="shared" ref="E19:W19" si="1">E11+E12+E13</f>
        <v>0</v>
      </c>
      <c r="F19" s="54">
        <f t="shared" si="1"/>
        <v>0</v>
      </c>
      <c r="G19" s="54">
        <f t="shared" si="1"/>
        <v>0</v>
      </c>
      <c r="H19" s="54">
        <f t="shared" si="1"/>
        <v>0</v>
      </c>
      <c r="I19" s="54">
        <f t="shared" si="1"/>
        <v>0</v>
      </c>
      <c r="J19" s="54">
        <f t="shared" si="1"/>
        <v>0</v>
      </c>
      <c r="K19" s="54">
        <f t="shared" si="1"/>
        <v>0</v>
      </c>
      <c r="L19" s="54">
        <f t="shared" si="1"/>
        <v>0</v>
      </c>
      <c r="M19" s="54">
        <f t="shared" si="1"/>
        <v>0</v>
      </c>
      <c r="N19" s="54">
        <f t="shared" si="1"/>
        <v>0</v>
      </c>
      <c r="O19" s="54">
        <f t="shared" si="1"/>
        <v>0</v>
      </c>
      <c r="P19" s="54">
        <f t="shared" si="1"/>
        <v>0</v>
      </c>
      <c r="Q19" s="54">
        <f t="shared" si="1"/>
        <v>0</v>
      </c>
      <c r="R19" s="54">
        <f t="shared" si="1"/>
        <v>0</v>
      </c>
      <c r="S19" s="54">
        <f t="shared" si="1"/>
        <v>0</v>
      </c>
      <c r="T19" s="54">
        <f t="shared" si="1"/>
        <v>0</v>
      </c>
      <c r="U19" s="54">
        <f t="shared" si="1"/>
        <v>0</v>
      </c>
      <c r="V19" s="54">
        <f t="shared" si="1"/>
        <v>0</v>
      </c>
      <c r="W19" s="55">
        <f t="shared" si="1"/>
        <v>0</v>
      </c>
    </row>
    <row r="20" spans="2:23" ht="29.25" customHeight="1" x14ac:dyDescent="0.25">
      <c r="C20" s="49" t="s">
        <v>81</v>
      </c>
      <c r="D20" s="56">
        <f>D14</f>
        <v>0</v>
      </c>
      <c r="E20" s="57">
        <f t="shared" ref="E20:W20" si="2">E14</f>
        <v>0</v>
      </c>
      <c r="F20" s="57">
        <f t="shared" si="2"/>
        <v>0</v>
      </c>
      <c r="G20" s="57">
        <f t="shared" si="2"/>
        <v>0</v>
      </c>
      <c r="H20" s="57">
        <f t="shared" si="2"/>
        <v>0</v>
      </c>
      <c r="I20" s="57">
        <f t="shared" si="2"/>
        <v>0</v>
      </c>
      <c r="J20" s="57">
        <f t="shared" si="2"/>
        <v>0</v>
      </c>
      <c r="K20" s="57">
        <f t="shared" si="2"/>
        <v>0</v>
      </c>
      <c r="L20" s="57">
        <f t="shared" si="2"/>
        <v>0</v>
      </c>
      <c r="M20" s="57">
        <f t="shared" si="2"/>
        <v>0</v>
      </c>
      <c r="N20" s="57">
        <f t="shared" si="2"/>
        <v>0</v>
      </c>
      <c r="O20" s="57">
        <f t="shared" si="2"/>
        <v>0</v>
      </c>
      <c r="P20" s="57">
        <f t="shared" si="2"/>
        <v>0</v>
      </c>
      <c r="Q20" s="57">
        <f t="shared" si="2"/>
        <v>0</v>
      </c>
      <c r="R20" s="57">
        <f t="shared" si="2"/>
        <v>0</v>
      </c>
      <c r="S20" s="57">
        <f t="shared" si="2"/>
        <v>0</v>
      </c>
      <c r="T20" s="57">
        <f t="shared" si="2"/>
        <v>0</v>
      </c>
      <c r="U20" s="57">
        <f t="shared" si="2"/>
        <v>0</v>
      </c>
      <c r="V20" s="57">
        <f t="shared" si="2"/>
        <v>0</v>
      </c>
      <c r="W20" s="58">
        <f t="shared" si="2"/>
        <v>0</v>
      </c>
    </row>
    <row r="21" spans="2:23" ht="25.5" customHeight="1" x14ac:dyDescent="0.25">
      <c r="C21" s="46" t="s">
        <v>82</v>
      </c>
      <c r="D21" s="59">
        <f>D15</f>
        <v>0</v>
      </c>
      <c r="E21" s="60">
        <f t="shared" ref="E21:W21" si="3">E14</f>
        <v>0</v>
      </c>
      <c r="F21" s="60">
        <f t="shared" si="3"/>
        <v>0</v>
      </c>
      <c r="G21" s="60">
        <f t="shared" si="3"/>
        <v>0</v>
      </c>
      <c r="H21" s="60">
        <f t="shared" si="3"/>
        <v>0</v>
      </c>
      <c r="I21" s="60">
        <f t="shared" si="3"/>
        <v>0</v>
      </c>
      <c r="J21" s="60">
        <f t="shared" si="3"/>
        <v>0</v>
      </c>
      <c r="K21" s="60">
        <f t="shared" si="3"/>
        <v>0</v>
      </c>
      <c r="L21" s="60">
        <f t="shared" si="3"/>
        <v>0</v>
      </c>
      <c r="M21" s="60">
        <f t="shared" si="3"/>
        <v>0</v>
      </c>
      <c r="N21" s="60">
        <f t="shared" si="3"/>
        <v>0</v>
      </c>
      <c r="O21" s="60">
        <f t="shared" si="3"/>
        <v>0</v>
      </c>
      <c r="P21" s="60">
        <f t="shared" si="3"/>
        <v>0</v>
      </c>
      <c r="Q21" s="60">
        <f t="shared" si="3"/>
        <v>0</v>
      </c>
      <c r="R21" s="60">
        <f t="shared" si="3"/>
        <v>0</v>
      </c>
      <c r="S21" s="60">
        <f t="shared" si="3"/>
        <v>0</v>
      </c>
      <c r="T21" s="60">
        <f t="shared" si="3"/>
        <v>0</v>
      </c>
      <c r="U21" s="60">
        <f t="shared" si="3"/>
        <v>0</v>
      </c>
      <c r="V21" s="60">
        <f t="shared" si="3"/>
        <v>0</v>
      </c>
      <c r="W21" s="61">
        <f t="shared" si="3"/>
        <v>0</v>
      </c>
    </row>
    <row r="22" spans="2:23" s="7" customFormat="1" ht="25.5" customHeight="1" thickBot="1" x14ac:dyDescent="0.35">
      <c r="B22"/>
      <c r="C22" s="47" t="s">
        <v>32</v>
      </c>
      <c r="D22" s="48">
        <f>D18+D19+D20+D21</f>
        <v>6265</v>
      </c>
      <c r="E22" s="48">
        <f t="shared" ref="E22:K22" si="4">E18+E19+E20+E21</f>
        <v>1035</v>
      </c>
      <c r="F22" s="48">
        <f t="shared" si="4"/>
        <v>243</v>
      </c>
      <c r="G22" s="48">
        <f t="shared" si="4"/>
        <v>243</v>
      </c>
      <c r="H22" s="48">
        <f t="shared" si="4"/>
        <v>1389</v>
      </c>
      <c r="I22" s="48">
        <f t="shared" si="4"/>
        <v>0</v>
      </c>
      <c r="J22" s="48">
        <f t="shared" si="4"/>
        <v>0</v>
      </c>
      <c r="K22" s="48">
        <f t="shared" si="4"/>
        <v>4876</v>
      </c>
      <c r="L22" s="48">
        <f t="shared" ref="L22" si="5">L18+L19+L20+L21</f>
        <v>0</v>
      </c>
      <c r="M22" s="48">
        <f t="shared" ref="M22" si="6">M18+M19+M20+M21</f>
        <v>0</v>
      </c>
      <c r="N22" s="48">
        <f t="shared" ref="N22" si="7">N18+N19+N20+N21</f>
        <v>0</v>
      </c>
      <c r="O22" s="48">
        <f t="shared" ref="O22" si="8">O18+O19+O20+O21</f>
        <v>0</v>
      </c>
      <c r="P22" s="48">
        <f t="shared" ref="P22" si="9">P18+P19+P20+P21</f>
        <v>0</v>
      </c>
      <c r="Q22" s="48">
        <f t="shared" ref="Q22" si="10">Q18+Q19+Q20+Q21</f>
        <v>0</v>
      </c>
      <c r="R22" s="48">
        <f t="shared" ref="R22" si="11">R18+R19+R20+R21</f>
        <v>0</v>
      </c>
      <c r="S22" s="48">
        <f t="shared" ref="S22" si="12">S18+S19+S20+S21</f>
        <v>0</v>
      </c>
      <c r="T22" s="48">
        <f t="shared" ref="T22" si="13">T18+T19+T20+T21</f>
        <v>0</v>
      </c>
      <c r="U22" s="48">
        <f t="shared" ref="U22" si="14">U18+U19+U20+U21</f>
        <v>0</v>
      </c>
      <c r="V22" s="48">
        <f t="shared" ref="V22" si="15">V18+V19+V20+V21</f>
        <v>0</v>
      </c>
      <c r="W22" s="48">
        <f t="shared" ref="W22" si="16">W18+W19+W20+W21</f>
        <v>0</v>
      </c>
    </row>
    <row r="23" spans="2:23" ht="15.75" thickBot="1" x14ac:dyDescent="0.3">
      <c r="B23" s="3"/>
      <c r="C23" s="3"/>
      <c r="D23" s="3"/>
      <c r="E23" s="3"/>
      <c r="F23" s="6"/>
      <c r="G23" s="6"/>
      <c r="H23" s="6"/>
      <c r="I23" s="6"/>
      <c r="J23" s="6"/>
      <c r="K23" s="6"/>
      <c r="L23" s="6"/>
      <c r="M23" s="6"/>
      <c r="N23" s="6"/>
      <c r="O23" s="6"/>
      <c r="P23" s="3"/>
      <c r="Q23" s="3"/>
      <c r="R23" s="3"/>
      <c r="S23" s="3"/>
      <c r="T23" s="3"/>
      <c r="U23" s="3"/>
      <c r="V23" s="3"/>
      <c r="W23" s="3"/>
    </row>
    <row r="24" spans="2:23" ht="15.75" x14ac:dyDescent="0.25">
      <c r="B24" s="10" t="s">
        <v>31</v>
      </c>
      <c r="C24" s="2"/>
      <c r="D24" s="2"/>
      <c r="E24" s="2"/>
      <c r="F24" s="68"/>
      <c r="G24" s="6"/>
      <c r="H24" s="6"/>
      <c r="I24" s="6"/>
      <c r="J24" s="6"/>
      <c r="K24" s="6"/>
      <c r="L24" s="6"/>
      <c r="M24" s="6"/>
      <c r="N24" s="6"/>
      <c r="O24" s="6"/>
      <c r="P24" s="3"/>
      <c r="Q24" s="3"/>
      <c r="R24" s="3"/>
      <c r="S24" s="3"/>
      <c r="T24" s="3"/>
      <c r="U24" s="3"/>
      <c r="V24" s="3"/>
      <c r="W24" s="3"/>
    </row>
    <row r="25" spans="2:23" ht="15.75" x14ac:dyDescent="0.25">
      <c r="B25" s="11"/>
      <c r="C25" s="3"/>
      <c r="D25" s="3"/>
      <c r="E25" s="3"/>
      <c r="F25" s="69"/>
      <c r="H25" s="6"/>
      <c r="I25" s="6"/>
      <c r="J25" s="6"/>
      <c r="K25" s="6"/>
      <c r="L25" s="6"/>
      <c r="M25" s="6"/>
      <c r="N25" s="6"/>
      <c r="O25" s="6"/>
      <c r="P25" s="3"/>
      <c r="Q25" s="3"/>
      <c r="R25" s="3"/>
      <c r="S25" s="3"/>
      <c r="T25" s="3"/>
      <c r="U25" s="3"/>
      <c r="V25" s="3"/>
      <c r="W25" s="3"/>
    </row>
    <row r="26" spans="2:23" ht="15.75" x14ac:dyDescent="0.25">
      <c r="B26" s="12" t="s">
        <v>30</v>
      </c>
      <c r="C26" s="3"/>
      <c r="D26" s="3"/>
      <c r="E26" s="3"/>
      <c r="F26" s="69"/>
      <c r="G26" s="6"/>
      <c r="H26" s="6"/>
      <c r="I26" s="6"/>
      <c r="J26" s="6"/>
      <c r="K26" s="6"/>
      <c r="L26" s="6"/>
      <c r="M26" s="6"/>
      <c r="N26" s="6"/>
      <c r="O26" s="6"/>
      <c r="P26" s="3"/>
      <c r="Q26" s="3"/>
      <c r="R26" s="3"/>
      <c r="S26" s="3"/>
      <c r="T26" s="3"/>
      <c r="U26" s="3"/>
      <c r="V26" s="3"/>
      <c r="W26" s="3"/>
    </row>
    <row r="27" spans="2:23" ht="15.75" x14ac:dyDescent="0.25">
      <c r="B27" s="12"/>
      <c r="C27" s="3"/>
      <c r="D27" s="3"/>
      <c r="E27" s="3"/>
      <c r="F27" s="70"/>
      <c r="G27" s="6"/>
      <c r="H27" s="6"/>
      <c r="I27" s="6"/>
      <c r="J27" s="6"/>
      <c r="K27" s="6"/>
      <c r="L27" s="6"/>
      <c r="M27" s="6"/>
      <c r="N27" s="6"/>
      <c r="O27" s="6"/>
      <c r="P27" s="3"/>
      <c r="Q27" s="3"/>
      <c r="R27" s="3"/>
      <c r="S27" s="3"/>
      <c r="T27" s="3"/>
      <c r="U27" s="3"/>
      <c r="V27" s="3"/>
      <c r="W27" s="3"/>
    </row>
    <row r="28" spans="2:23" ht="15.75" x14ac:dyDescent="0.25">
      <c r="B28" s="12" t="s">
        <v>10</v>
      </c>
      <c r="C28" s="3"/>
      <c r="D28" s="3"/>
      <c r="E28" s="3"/>
      <c r="F28" s="4"/>
    </row>
    <row r="29" spans="2:23" ht="15.75" x14ac:dyDescent="0.25">
      <c r="B29" s="12"/>
      <c r="C29" s="3"/>
      <c r="D29" s="3"/>
      <c r="E29" s="3"/>
      <c r="F29" s="4"/>
    </row>
    <row r="30" spans="2:23" ht="15.75" x14ac:dyDescent="0.25">
      <c r="B30" s="12" t="s">
        <v>33</v>
      </c>
      <c r="C30" s="3"/>
      <c r="D30" s="3"/>
      <c r="E30" s="3"/>
      <c r="F30" s="4"/>
    </row>
    <row r="31" spans="2:23" ht="15.75" x14ac:dyDescent="0.25">
      <c r="B31" s="12"/>
      <c r="C31" s="3"/>
      <c r="D31" s="3"/>
      <c r="E31" s="3"/>
      <c r="F31" s="4"/>
    </row>
    <row r="32" spans="2:23" ht="15.75" x14ac:dyDescent="0.25">
      <c r="B32" s="12" t="s">
        <v>34</v>
      </c>
      <c r="C32" s="3"/>
      <c r="D32" s="3"/>
      <c r="E32" s="3"/>
      <c r="F32" s="4"/>
      <c r="S32" s="3"/>
      <c r="T32" s="3"/>
    </row>
    <row r="33" spans="2:20" x14ac:dyDescent="0.25">
      <c r="B33" s="71"/>
      <c r="C33" s="3"/>
      <c r="D33" s="3"/>
      <c r="E33" s="3"/>
      <c r="F33" s="4"/>
      <c r="S33" s="9"/>
      <c r="T33" s="9"/>
    </row>
    <row r="34" spans="2:20" ht="29.25" thickBot="1" x14ac:dyDescent="0.3">
      <c r="B34" s="73" t="s">
        <v>89</v>
      </c>
      <c r="C34" s="74" t="s">
        <v>84</v>
      </c>
      <c r="D34" s="72"/>
      <c r="E34" s="72"/>
      <c r="F34" s="5"/>
    </row>
    <row r="42" spans="2:20" x14ac:dyDescent="0.25">
      <c r="C42" s="1"/>
    </row>
    <row r="43" spans="2:20" x14ac:dyDescent="0.25">
      <c r="C43" s="1"/>
    </row>
    <row r="44" spans="2:20" x14ac:dyDescent="0.25">
      <c r="C44" s="1"/>
    </row>
    <row r="45" spans="2:20" x14ac:dyDescent="0.25">
      <c r="C45" s="1"/>
    </row>
    <row r="46" spans="2:20" x14ac:dyDescent="0.25">
      <c r="C46" s="1"/>
    </row>
    <row r="47" spans="2:20" x14ac:dyDescent="0.25">
      <c r="C47" s="1"/>
    </row>
  </sheetData>
  <customSheetViews>
    <customSheetView guid="{8D177761-7F8B-4B3F-96E0-5D3EBDC20784}" scale="70">
      <selection activeCell="A5" sqref="A5:A14"/>
      <pageMargins left="0.7" right="0.7" top="0.75" bottom="0.75" header="0.3" footer="0.3"/>
      <pageSetup paperSize="9" orientation="portrait" r:id="rId1"/>
    </customSheetView>
    <customSheetView guid="{4CB04811-D882-4255-BDFA-F2303E395F8B}" scale="50" topLeftCell="A4">
      <selection activeCell="E45" sqref="E45"/>
      <pageMargins left="0.7" right="0.7" top="0.75" bottom="0.75" header="0.3" footer="0.3"/>
      <pageSetup paperSize="9" orientation="portrait" r:id="rId2"/>
    </customSheetView>
    <customSheetView guid="{02A9AB04-8576-494B-BE37-773A2F0D74CE}" scale="90" topLeftCell="A7">
      <selection activeCell="C34" sqref="C34"/>
      <pageMargins left="0.7" right="0.7" top="0.75" bottom="0.75" header="0.3" footer="0.3"/>
      <pageSetup paperSize="9" orientation="portrait" r:id="rId3"/>
    </customSheetView>
    <customSheetView guid="{CC11FDE2-C3B5-4997-9DCF-C4F39208C412}" scale="90">
      <selection activeCell="C3" sqref="C3"/>
      <pageMargins left="0.7" right="0.7" top="0.75" bottom="0.75" header="0.3" footer="0.3"/>
      <pageSetup paperSize="9" orientation="portrait" r:id="rId4"/>
    </customSheetView>
  </customSheetViews>
  <mergeCells count="8">
    <mergeCell ref="A5:A14"/>
    <mergeCell ref="B15:C15"/>
    <mergeCell ref="E3:O3"/>
    <mergeCell ref="D2:T2"/>
    <mergeCell ref="P3:S3"/>
    <mergeCell ref="B5:B10"/>
    <mergeCell ref="B14:C14"/>
    <mergeCell ref="B11:B13"/>
  </mergeCells>
  <phoneticPr fontId="2" type="noConversion"/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Hoja3!$B$3:$B$45</xm:f>
          </x14:formula1>
          <xm:sqref>A5:A14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45"/>
  <sheetViews>
    <sheetView workbookViewId="0">
      <selection activeCell="B40" sqref="B40"/>
    </sheetView>
  </sheetViews>
  <sheetFormatPr baseColWidth="10" defaultRowHeight="15" x14ac:dyDescent="0.25"/>
  <cols>
    <col min="2" max="2" width="91.85546875" customWidth="1"/>
  </cols>
  <sheetData>
    <row r="3" spans="2:2" x14ac:dyDescent="0.25">
      <c r="B3" t="s">
        <v>35</v>
      </c>
    </row>
    <row r="4" spans="2:2" x14ac:dyDescent="0.25">
      <c r="B4" t="s">
        <v>36</v>
      </c>
    </row>
    <row r="5" spans="2:2" x14ac:dyDescent="0.25">
      <c r="B5" t="s">
        <v>37</v>
      </c>
    </row>
    <row r="6" spans="2:2" x14ac:dyDescent="0.25">
      <c r="B6" t="s">
        <v>38</v>
      </c>
    </row>
    <row r="7" spans="2:2" x14ac:dyDescent="0.25">
      <c r="B7" t="s">
        <v>39</v>
      </c>
    </row>
    <row r="8" spans="2:2" x14ac:dyDescent="0.25">
      <c r="B8" t="s">
        <v>40</v>
      </c>
    </row>
    <row r="9" spans="2:2" x14ac:dyDescent="0.25">
      <c r="B9" t="s">
        <v>41</v>
      </c>
    </row>
    <row r="10" spans="2:2" x14ac:dyDescent="0.25">
      <c r="B10" t="s">
        <v>42</v>
      </c>
    </row>
    <row r="11" spans="2:2" x14ac:dyDescent="0.25">
      <c r="B11" t="s">
        <v>43</v>
      </c>
    </row>
    <row r="12" spans="2:2" x14ac:dyDescent="0.25">
      <c r="B12" t="s">
        <v>44</v>
      </c>
    </row>
    <row r="13" spans="2:2" x14ac:dyDescent="0.25">
      <c r="B13" t="s">
        <v>45</v>
      </c>
    </row>
    <row r="14" spans="2:2" x14ac:dyDescent="0.25">
      <c r="B14" t="s">
        <v>46</v>
      </c>
    </row>
    <row r="15" spans="2:2" x14ac:dyDescent="0.25">
      <c r="B15" t="s">
        <v>47</v>
      </c>
    </row>
    <row r="16" spans="2:2" x14ac:dyDescent="0.25">
      <c r="B16" t="s">
        <v>48</v>
      </c>
    </row>
    <row r="17" spans="2:2" x14ac:dyDescent="0.25">
      <c r="B17" t="s">
        <v>49</v>
      </c>
    </row>
    <row r="18" spans="2:2" x14ac:dyDescent="0.25">
      <c r="B18" t="s">
        <v>50</v>
      </c>
    </row>
    <row r="19" spans="2:2" x14ac:dyDescent="0.25">
      <c r="B19" t="s">
        <v>51</v>
      </c>
    </row>
    <row r="20" spans="2:2" x14ac:dyDescent="0.25">
      <c r="B20" t="s">
        <v>52</v>
      </c>
    </row>
    <row r="21" spans="2:2" x14ac:dyDescent="0.25">
      <c r="B21" t="s">
        <v>53</v>
      </c>
    </row>
    <row r="22" spans="2:2" x14ac:dyDescent="0.25">
      <c r="B22" t="s">
        <v>54</v>
      </c>
    </row>
    <row r="23" spans="2:2" x14ac:dyDescent="0.25">
      <c r="B23" t="s">
        <v>55</v>
      </c>
    </row>
    <row r="24" spans="2:2" x14ac:dyDescent="0.25">
      <c r="B24" t="s">
        <v>56</v>
      </c>
    </row>
    <row r="25" spans="2:2" x14ac:dyDescent="0.25">
      <c r="B25" t="s">
        <v>57</v>
      </c>
    </row>
    <row r="26" spans="2:2" x14ac:dyDescent="0.25">
      <c r="B26" t="s">
        <v>58</v>
      </c>
    </row>
    <row r="27" spans="2:2" x14ac:dyDescent="0.25">
      <c r="B27" t="s">
        <v>59</v>
      </c>
    </row>
    <row r="28" spans="2:2" x14ac:dyDescent="0.25">
      <c r="B28" t="s">
        <v>60</v>
      </c>
    </row>
    <row r="29" spans="2:2" x14ac:dyDescent="0.25">
      <c r="B29" t="s">
        <v>61</v>
      </c>
    </row>
    <row r="30" spans="2:2" x14ac:dyDescent="0.25">
      <c r="B30" t="s">
        <v>62</v>
      </c>
    </row>
    <row r="31" spans="2:2" x14ac:dyDescent="0.25">
      <c r="B31" t="s">
        <v>63</v>
      </c>
    </row>
    <row r="32" spans="2:2" x14ac:dyDescent="0.25">
      <c r="B32" t="s">
        <v>64</v>
      </c>
    </row>
    <row r="33" spans="2:2" x14ac:dyDescent="0.25">
      <c r="B33" t="s">
        <v>65</v>
      </c>
    </row>
    <row r="34" spans="2:2" x14ac:dyDescent="0.25">
      <c r="B34" t="s">
        <v>66</v>
      </c>
    </row>
    <row r="35" spans="2:2" x14ac:dyDescent="0.25">
      <c r="B35" t="s">
        <v>67</v>
      </c>
    </row>
    <row r="36" spans="2:2" x14ac:dyDescent="0.25">
      <c r="B36" t="s">
        <v>68</v>
      </c>
    </row>
    <row r="37" spans="2:2" x14ac:dyDescent="0.25">
      <c r="B37" t="s">
        <v>69</v>
      </c>
    </row>
    <row r="38" spans="2:2" x14ac:dyDescent="0.25">
      <c r="B38" t="s">
        <v>70</v>
      </c>
    </row>
    <row r="39" spans="2:2" x14ac:dyDescent="0.25">
      <c r="B39" t="s">
        <v>71</v>
      </c>
    </row>
    <row r="40" spans="2:2" x14ac:dyDescent="0.25">
      <c r="B40" t="s">
        <v>72</v>
      </c>
    </row>
    <row r="41" spans="2:2" x14ac:dyDescent="0.25">
      <c r="B41" t="s">
        <v>73</v>
      </c>
    </row>
    <row r="42" spans="2:2" x14ac:dyDescent="0.25">
      <c r="B42" t="s">
        <v>74</v>
      </c>
    </row>
    <row r="43" spans="2:2" x14ac:dyDescent="0.25">
      <c r="B43" s="22" t="s">
        <v>83</v>
      </c>
    </row>
    <row r="44" spans="2:2" x14ac:dyDescent="0.25">
      <c r="B44" s="22" t="s">
        <v>90</v>
      </c>
    </row>
    <row r="45" spans="2:2" x14ac:dyDescent="0.25">
      <c r="B45" t="s">
        <v>91</v>
      </c>
    </row>
  </sheetData>
  <customSheetViews>
    <customSheetView guid="{8D177761-7F8B-4B3F-96E0-5D3EBDC20784}">
      <selection activeCell="B45" sqref="B45"/>
      <pageMargins left="0.7" right="0.7" top="0.75" bottom="0.75" header="0.3" footer="0.3"/>
    </customSheetView>
    <customSheetView guid="{4CB04811-D882-4255-BDFA-F2303E395F8B}" topLeftCell="A28">
      <selection activeCell="B46" sqref="B46"/>
      <pageMargins left="0.7" right="0.7" top="0.75" bottom="0.75" header="0.3" footer="0.3"/>
    </customSheetView>
    <customSheetView guid="{02A9AB04-8576-494B-BE37-773A2F0D74CE}" topLeftCell="A28">
      <selection activeCell="B46" sqref="B46"/>
      <pageMargins left="0.7" right="0.7" top="0.75" bottom="0.75" header="0.3" footer="0.3"/>
    </customSheetView>
    <customSheetView guid="{CC11FDE2-C3B5-4997-9DCF-C4F39208C412}">
      <selection activeCell="B40" sqref="B40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1 7 D U H L c w M C m A A A A + A A A A B I A H A B D b 2 5 m a W c v U G F j a 2 F n Z S 5 4 b W w g o h g A K K A U A A A A A A A A A A A A A A A A A A A A A A A A A A A A h Y + x D o I w F E V / h X S n r 0 B M k D z K Y N w k M S E x r q R U a I R i a L H 8 m 4 O f 5 C 9 I o q i b 4 z 0 5 w 7 m P 2 x 2 z q W u 9 q x y M 6 n V K A s q I J 7 X o K 6 X r l I z 2 5 M c k 4 7 g v x b m s p T f L 2 i S T q V L S W H t J A J x z 1 E W 0 H 2 o I G Q v g m O 8 K 0 c i u J B 9 Z / Z d 9 p Y 0 t t Z C E 4 + E V w 0 M a M 7 q K W U T X L E B Y M O Z K f 5 V w L q Y M 4 Q f i Z m z t O E g u j b 8 t E J a J 8 H 7 B n 1 B L A w Q U A A I A C A A b X s N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1 7 D U C i K R 7 g O A A A A E Q A A A B M A H A B G b 3 J t d W x h c y 9 T Z W N 0 a W 9 u M S 5 t I K I Y A C i g F A A A A A A A A A A A A A A A A A A A A A A A A A A A A C t O T S 7 J z M 9 T C I b Q h t Y A U E s B A i 0 A F A A C A A g A G 1 7 D U H L c w M C m A A A A + A A A A B I A A A A A A A A A A A A A A A A A A A A A A E N v b m Z p Z y 9 Q Y W N r Y W d l L n h t b F B L A Q I t A B Q A A g A I A B t e w 1 A P y u m r p A A A A O k A A A A T A A A A A A A A A A A A A A A A A P I A A A B b Q 2 9 u d G V u d F 9 U e X B l c 1 0 u e G 1 s U E s B A i 0 A F A A C A A g A G 1 7 D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R v k 0 n M V r V B q C y I u g / 0 P V Q A A A A A A g A A A A A A E G Y A A A A B A A A g A A A A c E a t 0 W M Z z v f i l F 4 8 j u B w Z z F d 3 x s e D 7 l 5 l N b q p t o 9 Z 6 s A A A A A D o A A A A A C A A A g A A A A f G 8 j p y 5 J J C B W Y 6 V f S S i + 7 D 3 x T 6 0 7 5 J v + q Q P L g m j 4 S 1 1 Q A A A A E d Y o H Q W C 8 S 7 K F 4 G D i 2 a T a 7 p q q k l H c 6 k t Q m R S C 8 1 u U z p p A q Y 0 n t U W F i r E W u d Y 4 l k L Y g + 1 / p t g M i C b M 9 b y b U s 6 f 7 / 8 + k y + S m M 3 T k Q F s 6 u l K B N A A A A A E F i k q B i Y Q y s h 7 i N G X n X 3 B k N 5 g W a O D 1 e 0 T D P i F w w 1 b y t m g j s 5 Y O A 4 z 4 B d K R t X d p s 2 q w Z W b u 3 H C 2 4 R z s r 7 h g 8 X E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E396F3BD6CB74DAFEF4DADAECC4001" ma:contentTypeVersion="13" ma:contentTypeDescription="Crear nuevo documento." ma:contentTypeScope="" ma:versionID="1fe65f129aae6b01f849cd2a5570f97b">
  <xsd:schema xmlns:xsd="http://www.w3.org/2001/XMLSchema" xmlns:xs="http://www.w3.org/2001/XMLSchema" xmlns:p="http://schemas.microsoft.com/office/2006/metadata/properties" xmlns:ns3="124f74f8-9ae1-411c-a895-9117b32df10e" xmlns:ns4="5ab629ea-5bf7-4197-8b15-573962029f8b" targetNamespace="http://schemas.microsoft.com/office/2006/metadata/properties" ma:root="true" ma:fieldsID="a5fffdb895f829682dd28a646584686c" ns3:_="" ns4:_="">
    <xsd:import namespace="124f74f8-9ae1-411c-a895-9117b32df10e"/>
    <xsd:import namespace="5ab629ea-5bf7-4197-8b15-573962029f8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f74f8-9ae1-411c-a895-9117b32df1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b629ea-5bf7-4197-8b15-573962029f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A83876-DC6E-4830-8ECC-863FAA7F8E0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EABDE955-71D3-4399-8522-4F5AED7D7148}">
  <ds:schemaRefs>
    <ds:schemaRef ds:uri="http://schemas.microsoft.com/office/2006/documentManagement/types"/>
    <ds:schemaRef ds:uri="5ab629ea-5bf7-4197-8b15-573962029f8b"/>
    <ds:schemaRef ds:uri="http://purl.org/dc/elements/1.1/"/>
    <ds:schemaRef ds:uri="http://schemas.microsoft.com/office/2006/metadata/properties"/>
    <ds:schemaRef ds:uri="124f74f8-9ae1-411c-a895-9117b32df10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E13927-7B52-4755-96C8-3BA68556BB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BD5BFB-23BE-478A-ABD1-7161AD83F4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4f74f8-9ae1-411c-a895-9117b32df10e"/>
    <ds:schemaRef ds:uri="5ab629ea-5bf7-4197-8b15-573962029f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Madrid Digital</cp:lastModifiedBy>
  <dcterms:created xsi:type="dcterms:W3CDTF">2020-05-05T15:00:21Z</dcterms:created>
  <dcterms:modified xsi:type="dcterms:W3CDTF">2020-10-26T14:21:50Z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0x010100EFE396F3BD6CB74DAFEF4DADAECC4001</vt:lpwstr>
  </property>
</Properties>
</file>